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S:\Statistikproduktion\2100_Vägtrafik\Utländska lastbilar i Sverige\Utländska lastbilstransporter i Sverige 2020\Publicering\"/>
    </mc:Choice>
  </mc:AlternateContent>
  <xr:revisionPtr revIDLastSave="0" documentId="13_ncr:1_{ABEFE65F-6A87-4E0A-934C-2ED51EC3F140}" xr6:coauthVersionLast="47" xr6:coauthVersionMax="47" xr10:uidLastSave="{00000000-0000-0000-0000-000000000000}"/>
  <bookViews>
    <workbookView xWindow="25080" yWindow="1740" windowWidth="20730" windowHeight="11160" tabRatio="943" xr2:uid="{00000000-000D-0000-FFFF-FFFF00000000}"/>
  </bookViews>
  <sheets>
    <sheet name="Titel" sheetId="46" r:id="rId1"/>
    <sheet name="Innehåll" sheetId="36" r:id="rId2"/>
    <sheet name="Kort om statistiken" sheetId="70" r:id="rId3"/>
    <sheet name="Definitioner" sheetId="103" r:id="rId4"/>
    <sheet name="Teckenförklaringar" sheetId="101" r:id="rId5"/>
    <sheet name="S1" sheetId="85" r:id="rId6"/>
    <sheet name="R1" sheetId="86" r:id="rId7"/>
    <sheet name="R2" sheetId="87" r:id="rId8"/>
    <sheet name="R3" sheetId="88" r:id="rId9"/>
    <sheet name="T1" sheetId="89" r:id="rId10"/>
    <sheet name="T2" sheetId="90" r:id="rId11"/>
    <sheet name="L1" sheetId="97" r:id="rId12"/>
    <sheet name="L2" sheetId="98" r:id="rId13"/>
    <sheet name="V1" sheetId="102" r:id="rId14"/>
    <sheet name="V2" sheetId="92" r:id="rId15"/>
    <sheet name="V3" sheetId="93" r:id="rId16"/>
    <sheet name="V4" sheetId="95" r:id="rId17"/>
    <sheet name="F1" sheetId="94" r:id="rId18"/>
    <sheet name="TT1" sheetId="99" r:id="rId19"/>
    <sheet name="TT2" sheetId="100" r:id="rId20"/>
    <sheet name="Utökad historik 2ABC" sheetId="58" state="hidden" r:id="rId21"/>
    <sheet name="Utökad historik 3ABC" sheetId="59" state="hidden" r:id="rId22"/>
  </sheets>
  <externalReferences>
    <externalReference r:id="rId23"/>
    <externalReference r:id="rId24"/>
    <externalReference r:id="rId25"/>
    <externalReference r:id="rId26"/>
    <externalReference r:id="rId27"/>
    <externalReference r:id="rId28"/>
    <externalReference r:id="rId29"/>
  </externalReferences>
  <definedNames>
    <definedName name="_10FrC1" localSheetId="4">#REF!</definedName>
    <definedName name="_10FrC1">#REF!</definedName>
    <definedName name="_10FrC2" localSheetId="4">#REF!</definedName>
    <definedName name="_10FrC2">#REF!</definedName>
    <definedName name="_10FrC3" localSheetId="4">#REF!</definedName>
    <definedName name="_10FrC3">#REF!</definedName>
    <definedName name="_10ToC1">#REF!</definedName>
    <definedName name="_10ToC2">#REF!</definedName>
    <definedName name="_10ToC3">#REF!</definedName>
    <definedName name="_11AC1">#REF!</definedName>
    <definedName name="_11AC2">#REF!</definedName>
    <definedName name="_11AC3">#REF!</definedName>
    <definedName name="_11AC4">#REF!</definedName>
    <definedName name="_11AC5">#REF!</definedName>
    <definedName name="_11AC6">#REF!</definedName>
    <definedName name="_11AC7">#REF!</definedName>
    <definedName name="_11BC1">#REF!</definedName>
    <definedName name="_11BC2">#REF!</definedName>
    <definedName name="_11BC3">#REF!</definedName>
    <definedName name="_11BC4">#REF!</definedName>
    <definedName name="_11BC5">#REF!</definedName>
    <definedName name="_11BC6">#REF!</definedName>
    <definedName name="_11BC7">#REF!</definedName>
    <definedName name="_12C1">#REF!</definedName>
    <definedName name="_12C2">#REF!</definedName>
    <definedName name="_12C3">#REF!</definedName>
    <definedName name="_12C4">#REF!</definedName>
    <definedName name="_12C5">#REF!</definedName>
    <definedName name="_12C6">#REF!</definedName>
    <definedName name="_13C1">#REF!</definedName>
    <definedName name="_13C2">#REF!</definedName>
    <definedName name="_13C3">#REF!</definedName>
    <definedName name="_14C1">#REF!</definedName>
    <definedName name="_14C2">#REF!</definedName>
    <definedName name="_14C3">#REF!</definedName>
    <definedName name="_1A18Q1" localSheetId="3">#REF!</definedName>
    <definedName name="_1A18Q1">#REF!</definedName>
    <definedName name="_1A18Q2" localSheetId="3">#REF!</definedName>
    <definedName name="_1A18Q2">#REF!</definedName>
    <definedName name="_1A18Q3" localSheetId="3">#REF!</definedName>
    <definedName name="_1A18Q3">#REF!</definedName>
    <definedName name="_1A18Q4" localSheetId="3">#REF!</definedName>
    <definedName name="_1A18Q4">#REF!</definedName>
    <definedName name="_1A19Q1" localSheetId="3">#REF!</definedName>
    <definedName name="_1A19Q1">#REF!</definedName>
    <definedName name="_1A19Q2" localSheetId="3">#REF!</definedName>
    <definedName name="_1A19Q2">#REF!</definedName>
    <definedName name="_1A19Q3" localSheetId="3">#REF!</definedName>
    <definedName name="_1A19Q3">#REF!</definedName>
    <definedName name="_1A19Q4" localSheetId="3">#REF!</definedName>
    <definedName name="_1A19Q4">#REF!</definedName>
    <definedName name="_1AQPrev1" localSheetId="3">#REF!</definedName>
    <definedName name="_1AQPrev1">#REF!</definedName>
    <definedName name="_1AQPrev2" localSheetId="3">'[1]Tabell 1A'!#REF!</definedName>
    <definedName name="_1AQPrev2">#REF!</definedName>
    <definedName name="_1AQPrev3" localSheetId="3">'[1]Tabell 1A'!#REF!</definedName>
    <definedName name="_1AQPrev3">#REF!</definedName>
    <definedName name="_1AQThis" localSheetId="3">#REF!</definedName>
    <definedName name="_1AQThis">#REF!</definedName>
    <definedName name="_1B18Q1" localSheetId="3">#REF!</definedName>
    <definedName name="_1B18Q1">#REF!</definedName>
    <definedName name="_1B18Q2" localSheetId="3">#REF!</definedName>
    <definedName name="_1B18Q2">#REF!</definedName>
    <definedName name="_1B18Q3" localSheetId="3">#REF!</definedName>
    <definedName name="_1B18Q3">#REF!</definedName>
    <definedName name="_1B18Q4" localSheetId="3">#REF!</definedName>
    <definedName name="_1B18Q4">#REF!</definedName>
    <definedName name="_1B19Q1" localSheetId="3">#REF!</definedName>
    <definedName name="_1B19Q1">#REF!</definedName>
    <definedName name="_1B19Q2" localSheetId="3">#REF!</definedName>
    <definedName name="_1B19Q2">#REF!</definedName>
    <definedName name="_1B19Q3" localSheetId="3">#REF!</definedName>
    <definedName name="_1B19Q3">#REF!</definedName>
    <definedName name="_1B19Q4" localSheetId="3">#REF!</definedName>
    <definedName name="_1B19Q4">#REF!</definedName>
    <definedName name="_1BQPrev1" localSheetId="3">'[1]Tabell 1B'!#REF!</definedName>
    <definedName name="_1BQPrev1">#REF!</definedName>
    <definedName name="_1BQPrev2" localSheetId="3">'[1]Tabell 1B'!#REF!</definedName>
    <definedName name="_1BQPrev2">#REF!</definedName>
    <definedName name="_1BQPrev3" localSheetId="3">'[1]Tabell 1B'!#REF!</definedName>
    <definedName name="_1BQPrev3">#REF!</definedName>
    <definedName name="_1BQThis" localSheetId="3">#REF!</definedName>
    <definedName name="_1BQThis">#REF!</definedName>
    <definedName name="_1YThis" localSheetId="3">'[2]Tabell 2'!#REF!</definedName>
    <definedName name="_1YThis">#REF!</definedName>
    <definedName name="_218Q1" localSheetId="3">#REF!</definedName>
    <definedName name="_218Q1">#REF!</definedName>
    <definedName name="_218Q2" localSheetId="3">#REF!</definedName>
    <definedName name="_218Q2">#REF!</definedName>
    <definedName name="_218Q3" localSheetId="3">#REF!</definedName>
    <definedName name="_218Q3">#REF!</definedName>
    <definedName name="_218Q4" localSheetId="3">#REF!</definedName>
    <definedName name="_218Q4">#REF!</definedName>
    <definedName name="_219Q1" localSheetId="3">#REF!</definedName>
    <definedName name="_219Q1">#REF!</definedName>
    <definedName name="_219Q2" localSheetId="3">#REF!</definedName>
    <definedName name="_219Q2">#REF!</definedName>
    <definedName name="_219Q3" localSheetId="3">#REF!</definedName>
    <definedName name="_219Q3">#REF!</definedName>
    <definedName name="_219Q4" localSheetId="3">#REF!</definedName>
    <definedName name="_219Q4">#REF!</definedName>
    <definedName name="_2AYThis">#REF!</definedName>
    <definedName name="_2BYThis">#REF!</definedName>
    <definedName name="_2CYThis">#REF!</definedName>
    <definedName name="_2DYThis" localSheetId="3">'[2]Tabell 20'!#REF!</definedName>
    <definedName name="_2DYThis">#REF!</definedName>
    <definedName name="_2QPrev1" localSheetId="3">#REF!</definedName>
    <definedName name="_2QPrev1">#REF!</definedName>
    <definedName name="_2QPrev2" localSheetId="3">#REF!</definedName>
    <definedName name="_2QPrev2">#REF!</definedName>
    <definedName name="_2QPrev3" localSheetId="3">#REF!</definedName>
    <definedName name="_2QPrev3">#REF!</definedName>
    <definedName name="_2QThis" localSheetId="3">#REF!</definedName>
    <definedName name="_2QThis">#REF!</definedName>
    <definedName name="_3AQPrev1C1" localSheetId="3">#REF!</definedName>
    <definedName name="_3AQPrev1C1">#REF!</definedName>
    <definedName name="_3AQPrev1C2" localSheetId="3">#REF!</definedName>
    <definedName name="_3AQPrev1C2">#REF!</definedName>
    <definedName name="_3AQPrev1C3" localSheetId="3">#REF!</definedName>
    <definedName name="_3AQPrev1C3">#REF!</definedName>
    <definedName name="_3AQPrev1C4" localSheetId="3">#REF!</definedName>
    <definedName name="_3AQPrev1C4">#REF!</definedName>
    <definedName name="_3AQPrev1C5" localSheetId="3">#REF!</definedName>
    <definedName name="_3AQPrev1C5">#REF!</definedName>
    <definedName name="_3AQPrev1C6" localSheetId="3">#REF!</definedName>
    <definedName name="_3AQPrev1C6">#REF!</definedName>
    <definedName name="_3AQPrev1C7" localSheetId="3">#REF!</definedName>
    <definedName name="_3AQPrev1C7">#REF!</definedName>
    <definedName name="_3AQPrev1C8" localSheetId="3">#REF!</definedName>
    <definedName name="_3AQPrev1C8">#REF!</definedName>
    <definedName name="_3AQPrev2C1" localSheetId="3">#REF!</definedName>
    <definedName name="_3AQPrev2C1">#REF!</definedName>
    <definedName name="_3AQPrev2C2" localSheetId="3">#REF!</definedName>
    <definedName name="_3AQPrev2C2">#REF!</definedName>
    <definedName name="_3AQPrev2C3" localSheetId="3">#REF!</definedName>
    <definedName name="_3AQPrev2C3">#REF!</definedName>
    <definedName name="_3AQPrev2C4" localSheetId="3">#REF!</definedName>
    <definedName name="_3AQPrev2C4">#REF!</definedName>
    <definedName name="_3AQPrev2C5" localSheetId="3">#REF!</definedName>
    <definedName name="_3AQPrev2C5">#REF!</definedName>
    <definedName name="_3AQPrev2C6" localSheetId="3">#REF!</definedName>
    <definedName name="_3AQPrev2C6">#REF!</definedName>
    <definedName name="_3AQPrev2C7" localSheetId="3">#REF!</definedName>
    <definedName name="_3AQPrev2C7">#REF!</definedName>
    <definedName name="_3AQPrev2C8" localSheetId="3">#REF!</definedName>
    <definedName name="_3AQPrev2C8">#REF!</definedName>
    <definedName name="_3AQPrev3C1" localSheetId="3">#REF!</definedName>
    <definedName name="_3AQPrev3C1">#REF!</definedName>
    <definedName name="_3AQPrev3C2" localSheetId="3">#REF!</definedName>
    <definedName name="_3AQPrev3C2">#REF!</definedName>
    <definedName name="_3AQPrev3C3" localSheetId="3">#REF!</definedName>
    <definedName name="_3AQPrev3C3">#REF!</definedName>
    <definedName name="_3AQPrev3C4" localSheetId="3">#REF!</definedName>
    <definedName name="_3AQPrev3C4">#REF!</definedName>
    <definedName name="_3AQPrev3C5" localSheetId="3">#REF!</definedName>
    <definedName name="_3AQPrev3C5">#REF!</definedName>
    <definedName name="_3AQPrev3C6" localSheetId="3">#REF!</definedName>
    <definedName name="_3AQPrev3C6">#REF!</definedName>
    <definedName name="_3AQPrev3C7" localSheetId="3">#REF!</definedName>
    <definedName name="_3AQPrev3C7">#REF!</definedName>
    <definedName name="_3AQPrev3C8" localSheetId="3">#REF!</definedName>
    <definedName name="_3AQPrev3C8">#REF!</definedName>
    <definedName name="_3AQPrev4C1" localSheetId="3">#REF!</definedName>
    <definedName name="_3AQPrev4C1">#REF!</definedName>
    <definedName name="_3AQPrev4C2" localSheetId="3">#REF!</definedName>
    <definedName name="_3AQPrev4C2">#REF!</definedName>
    <definedName name="_3AQPrev4C3" localSheetId="3">#REF!</definedName>
    <definedName name="_3AQPrev4C3">#REF!</definedName>
    <definedName name="_3AQPrev4C4" localSheetId="3">#REF!</definedName>
    <definedName name="_3AQPrev4C4">#REF!</definedName>
    <definedName name="_3AQPrev4C5" localSheetId="3">#REF!</definedName>
    <definedName name="_3AQPrev4C5">#REF!</definedName>
    <definedName name="_3AQPrev4C6" localSheetId="3">#REF!</definedName>
    <definedName name="_3AQPrev4C6">#REF!</definedName>
    <definedName name="_3AQPrev4C7" localSheetId="3">#REF!</definedName>
    <definedName name="_3AQPrev4C7">#REF!</definedName>
    <definedName name="_3AQPrev4C8" localSheetId="3">#REF!</definedName>
    <definedName name="_3AQPrev4C8">#REF!</definedName>
    <definedName name="_3AQThisC1" localSheetId="3">#REF!</definedName>
    <definedName name="_3AQThisC1">#REF!</definedName>
    <definedName name="_3AQThisC2" localSheetId="3">#REF!</definedName>
    <definedName name="_3AQThisC2">#REF!</definedName>
    <definedName name="_3AQThisC3" localSheetId="3">#REF!</definedName>
    <definedName name="_3AQThisC3">#REF!</definedName>
    <definedName name="_3AQThisC4" localSheetId="3">#REF!</definedName>
    <definedName name="_3AQThisC4">#REF!</definedName>
    <definedName name="_3AQThisC5" localSheetId="3">#REF!</definedName>
    <definedName name="_3AQThisC5">#REF!</definedName>
    <definedName name="_3AQThisC6" localSheetId="3">#REF!</definedName>
    <definedName name="_3AQThisC6">#REF!</definedName>
    <definedName name="_3AQThisC7" localSheetId="3">#REF!</definedName>
    <definedName name="_3AQThisC7">#REF!</definedName>
    <definedName name="_3AQThisC8" localSheetId="3">#REF!</definedName>
    <definedName name="_3AQThisC8">#REF!</definedName>
    <definedName name="_3AYThisC1">#REF!</definedName>
    <definedName name="_3AYThisC2">#REF!</definedName>
    <definedName name="_3AYThisC3">#REF!</definedName>
    <definedName name="_3BQPrev1C1" localSheetId="3">#REF!</definedName>
    <definedName name="_3BQPrev1C1">#REF!</definedName>
    <definedName name="_3BQPrev1C2" localSheetId="3">#REF!</definedName>
    <definedName name="_3BQPrev1C2">#REF!</definedName>
    <definedName name="_3BQPrev1C3" localSheetId="3">#REF!</definedName>
    <definedName name="_3BQPrev1C3">#REF!</definedName>
    <definedName name="_3BQPrev1C4" localSheetId="3">#REF!</definedName>
    <definedName name="_3BQPrev1C4">#REF!</definedName>
    <definedName name="_3BQPrev1C5" localSheetId="3">#REF!</definedName>
    <definedName name="_3BQPrev1C5">#REF!</definedName>
    <definedName name="_3BQPrev1C6" localSheetId="3">#REF!</definedName>
    <definedName name="_3BQPrev1C6">#REF!</definedName>
    <definedName name="_3BQPrev1C7" localSheetId="3">#REF!</definedName>
    <definedName name="_3BQPrev1C7">#REF!</definedName>
    <definedName name="_3BQPrev1C8" localSheetId="3">#REF!</definedName>
    <definedName name="_3BQPrev1C8">#REF!</definedName>
    <definedName name="_3BQPrev2C1" localSheetId="3">#REF!</definedName>
    <definedName name="_3BQPrev2C1">#REF!</definedName>
    <definedName name="_3BQPrev2C2" localSheetId="3">#REF!</definedName>
    <definedName name="_3BQPrev2C2">#REF!</definedName>
    <definedName name="_3BQPrev2C3" localSheetId="3">#REF!</definedName>
    <definedName name="_3BQPrev2C3">#REF!</definedName>
    <definedName name="_3BQPrev2C4" localSheetId="3">#REF!</definedName>
    <definedName name="_3BQPrev2C4">#REF!</definedName>
    <definedName name="_3BQPrev2C5" localSheetId="3">#REF!</definedName>
    <definedName name="_3BQPrev2C5">#REF!</definedName>
    <definedName name="_3BQPrev2C6" localSheetId="3">#REF!</definedName>
    <definedName name="_3BQPrev2C6">#REF!</definedName>
    <definedName name="_3BQPrev2C7" localSheetId="3">#REF!</definedName>
    <definedName name="_3BQPrev2C7">#REF!</definedName>
    <definedName name="_3BQPrev2C8" localSheetId="3">#REF!</definedName>
    <definedName name="_3BQPrev2C8">#REF!</definedName>
    <definedName name="_3BQPrev3C1" localSheetId="3">#REF!</definedName>
    <definedName name="_3BQPrev3C1">#REF!</definedName>
    <definedName name="_3BQPrev3C2" localSheetId="3">#REF!</definedName>
    <definedName name="_3BQPrev3C2">#REF!</definedName>
    <definedName name="_3BQPrev3C3" localSheetId="3">#REF!</definedName>
    <definedName name="_3BQPrev3C3">#REF!</definedName>
    <definedName name="_3BQPrev3C4" localSheetId="3">#REF!</definedName>
    <definedName name="_3BQPrev3C4">#REF!</definedName>
    <definedName name="_3BQPrev3C5" localSheetId="3">#REF!</definedName>
    <definedName name="_3BQPrev3C5">#REF!</definedName>
    <definedName name="_3BQPrev3C6" localSheetId="3">#REF!</definedName>
    <definedName name="_3BQPrev3C6">#REF!</definedName>
    <definedName name="_3BQPrev3C7" localSheetId="3">#REF!</definedName>
    <definedName name="_3BQPrev3C7">#REF!</definedName>
    <definedName name="_3BQPrev3C8" localSheetId="3">#REF!</definedName>
    <definedName name="_3BQPrev3C8">#REF!</definedName>
    <definedName name="_3BQPrev4C1" localSheetId="3">#REF!</definedName>
    <definedName name="_3BQPrev4C1">#REF!</definedName>
    <definedName name="_3BQPrev4C2" localSheetId="3">#REF!</definedName>
    <definedName name="_3BQPrev4C2">#REF!</definedName>
    <definedName name="_3BQPrev4C3" localSheetId="3">#REF!</definedName>
    <definedName name="_3BQPrev4C3">#REF!</definedName>
    <definedName name="_3BQPrev4C4" localSheetId="3">#REF!</definedName>
    <definedName name="_3BQPrev4C4">#REF!</definedName>
    <definedName name="_3BQPrev4C5" localSheetId="3">#REF!</definedName>
    <definedName name="_3BQPrev4C5">#REF!</definedName>
    <definedName name="_3BQPrev4C6" localSheetId="3">#REF!</definedName>
    <definedName name="_3BQPrev4C6">#REF!</definedName>
    <definedName name="_3BQPrev4C7" localSheetId="3">#REF!</definedName>
    <definedName name="_3BQPrev4C7">#REF!</definedName>
    <definedName name="_3BQPrev4C8" localSheetId="3">#REF!</definedName>
    <definedName name="_3BQPrev4C8">#REF!</definedName>
    <definedName name="_3BQThisC1" localSheetId="3">#REF!</definedName>
    <definedName name="_3BQThisC1">#REF!</definedName>
    <definedName name="_3BQThisC2" localSheetId="3">#REF!</definedName>
    <definedName name="_3BQThisC2">#REF!</definedName>
    <definedName name="_3BQThisC3" localSheetId="3">#REF!</definedName>
    <definedName name="_3BQThisC3">#REF!</definedName>
    <definedName name="_3BQThisC4" localSheetId="3">#REF!</definedName>
    <definedName name="_3BQThisC4">#REF!</definedName>
    <definedName name="_3BQThisC5" localSheetId="3">#REF!</definedName>
    <definedName name="_3BQThisC5">#REF!</definedName>
    <definedName name="_3BQThisC6" localSheetId="3">#REF!</definedName>
    <definedName name="_3BQThisC6">#REF!</definedName>
    <definedName name="_3BQThisC7" localSheetId="3">#REF!</definedName>
    <definedName name="_3BQThisC7">#REF!</definedName>
    <definedName name="_3BQThisC8" localSheetId="3">#REF!</definedName>
    <definedName name="_3BQThisC8">#REF!</definedName>
    <definedName name="_3BYThisC1">#REF!</definedName>
    <definedName name="_3BYThisC2">#REF!</definedName>
    <definedName name="_3BYThisC3">#REF!</definedName>
    <definedName name="_3CYThisC1">#REF!</definedName>
    <definedName name="_3CYThisC2">#REF!</definedName>
    <definedName name="_3CYThisC3">#REF!</definedName>
    <definedName name="_4AC1">#REF!</definedName>
    <definedName name="_4AC10">#REF!</definedName>
    <definedName name="_4AC11">#REF!</definedName>
    <definedName name="_4AC12">#REF!</definedName>
    <definedName name="_4AC2">#REF!</definedName>
    <definedName name="_4AC3">#REF!</definedName>
    <definedName name="_4AC4">#REF!</definedName>
    <definedName name="_4AC5">#REF!</definedName>
    <definedName name="_4AC6">#REF!</definedName>
    <definedName name="_4AC7">#REF!</definedName>
    <definedName name="_4AC8">#REF!</definedName>
    <definedName name="_4AC9">#REF!</definedName>
    <definedName name="_4AQPrev1C1" localSheetId="3">#REF!</definedName>
    <definedName name="_4AQPrev1C1">#REF!</definedName>
    <definedName name="_4AQPrev1C2" localSheetId="3">#REF!</definedName>
    <definedName name="_4AQPrev1C2">#REF!</definedName>
    <definedName name="_4AQPrev2C1" localSheetId="3">#REF!</definedName>
    <definedName name="_4AQPrev2C1">#REF!</definedName>
    <definedName name="_4AQPrev2C2" localSheetId="3">#REF!</definedName>
    <definedName name="_4AQPrev2C2">#REF!</definedName>
    <definedName name="_4AQPrev3C1" localSheetId="3">#REF!</definedName>
    <definedName name="_4AQPrev3C1">#REF!</definedName>
    <definedName name="_4AQPrev3C2" localSheetId="3">#REF!</definedName>
    <definedName name="_4AQPrev3C2">#REF!</definedName>
    <definedName name="_4AQPrev4C1" localSheetId="3">'[1]Tabell 4A'!#REF!</definedName>
    <definedName name="_4AQPrev4C1">#REF!</definedName>
    <definedName name="_4AQPrev4C2" localSheetId="3">'[1]Tabell 4A'!#REF!</definedName>
    <definedName name="_4AQPrev4C2">#REF!</definedName>
    <definedName name="_4AQThisC1" localSheetId="3">#REF!</definedName>
    <definedName name="_4AQThisC1">#REF!</definedName>
    <definedName name="_4AQThisC2" localSheetId="3">#REF!</definedName>
    <definedName name="_4AQThisC2">#REF!</definedName>
    <definedName name="_4ATot">#REF!</definedName>
    <definedName name="_4BC1">#REF!</definedName>
    <definedName name="_4BC10">#REF!</definedName>
    <definedName name="_4BC11">#REF!</definedName>
    <definedName name="_4BC12">#REF!</definedName>
    <definedName name="_4BC2">#REF!</definedName>
    <definedName name="_4BC3">#REF!</definedName>
    <definedName name="_4BC4">#REF!</definedName>
    <definedName name="_4BC5">#REF!</definedName>
    <definedName name="_4BC6">#REF!</definedName>
    <definedName name="_4BC7">#REF!</definedName>
    <definedName name="_4BC8">#REF!</definedName>
    <definedName name="_4BC9">#REF!</definedName>
    <definedName name="_4BQPrev1C1" localSheetId="3">#REF!</definedName>
    <definedName name="_4BQPrev1C1">#REF!</definedName>
    <definedName name="_4BQPrev1C2" localSheetId="3">#REF!</definedName>
    <definedName name="_4BQPrev1C2">#REF!</definedName>
    <definedName name="_4BQPrev2C1" localSheetId="3">#REF!</definedName>
    <definedName name="_4BQPrev2C1">#REF!</definedName>
    <definedName name="_4BQPrev2C2" localSheetId="3">#REF!</definedName>
    <definedName name="_4BQPrev2C2">#REF!</definedName>
    <definedName name="_4BQPrev3C1" localSheetId="3">#REF!</definedName>
    <definedName name="_4BQPrev3C1">#REF!</definedName>
    <definedName name="_4BQPrev3C2" localSheetId="3">#REF!</definedName>
    <definedName name="_4BQPrev3C2">#REF!</definedName>
    <definedName name="_4BQPrev4C1" localSheetId="3">#REF!</definedName>
    <definedName name="_4BQPrev4C1">#REF!</definedName>
    <definedName name="_4BQPrev4C2" localSheetId="3">#REF!</definedName>
    <definedName name="_4BQPrev4C2">#REF!</definedName>
    <definedName name="_4BQThisC1" localSheetId="3">#REF!</definedName>
    <definedName name="_4BQThisC1">#REF!</definedName>
    <definedName name="_4BQThisC2" localSheetId="3">#REF!</definedName>
    <definedName name="_4BQThisC2">#REF!</definedName>
    <definedName name="_4BTot">#REF!</definedName>
    <definedName name="_5Aa10This">#REF!</definedName>
    <definedName name="_5Aa117This">#REF!</definedName>
    <definedName name="_5Aa11This">#REF!</definedName>
    <definedName name="_5Aa122This">#REF!</definedName>
    <definedName name="_5Aa12This">#REF!</definedName>
    <definedName name="_5Aa13This">#REF!</definedName>
    <definedName name="_5Aa14This">#REF!</definedName>
    <definedName name="_5Aa15This" localSheetId="3">'[2]Tabell 11.1'!#REF!</definedName>
    <definedName name="_5Aa15This">#REF!</definedName>
    <definedName name="_5Aa16This">#REF!</definedName>
    <definedName name="_5Aa17This">#REF!</definedName>
    <definedName name="_5Aa18This">#REF!</definedName>
    <definedName name="_5Aa19This">#REF!</definedName>
    <definedName name="_5Aa1This">#REF!</definedName>
    <definedName name="_5Aa20This">#REF!</definedName>
    <definedName name="_5Aa21This">#REF!</definedName>
    <definedName name="_5Aa22This">#REF!</definedName>
    <definedName name="_5Aa2This">#REF!</definedName>
    <definedName name="_5Aa3This">#REF!</definedName>
    <definedName name="_5Aa4This">#REF!</definedName>
    <definedName name="_5Aa5This">#REF!</definedName>
    <definedName name="_5Aa6This">#REF!</definedName>
    <definedName name="_5Aa7This">#REF!</definedName>
    <definedName name="_5Aa8This">#REF!</definedName>
    <definedName name="_5Aa9This">#REF!</definedName>
    <definedName name="_5AQPrev1" localSheetId="3">#REF!</definedName>
    <definedName name="_5AQPrev1">#REF!</definedName>
    <definedName name="_5AQPrev2" localSheetId="3">#REF!</definedName>
    <definedName name="_5AQPrev2">#REF!</definedName>
    <definedName name="_5AQPrev3" localSheetId="3">#REF!</definedName>
    <definedName name="_5AQPrev3">#REF!</definedName>
    <definedName name="_5AQPrev4" localSheetId="3">#REF!</definedName>
    <definedName name="_5AQPrev4">#REF!</definedName>
    <definedName name="_5AQThis" localSheetId="3">#REF!</definedName>
    <definedName name="_5AQThis">#REF!</definedName>
    <definedName name="_5Ba10This">#REF!</definedName>
    <definedName name="_5Ba117This">#REF!</definedName>
    <definedName name="_5Ba11This">#REF!</definedName>
    <definedName name="_5Ba122This">#REF!</definedName>
    <definedName name="_5Ba12This">#REF!</definedName>
    <definedName name="_5Ba13This">#REF!</definedName>
    <definedName name="_5Ba14This">#REF!</definedName>
    <definedName name="_5Ba15This" localSheetId="3">'[2]Tabell 11.2'!#REF!</definedName>
    <definedName name="_5Ba15This">#REF!</definedName>
    <definedName name="_5Ba16This">#REF!</definedName>
    <definedName name="_5Ba17This">#REF!</definedName>
    <definedName name="_5Ba18This">#REF!</definedName>
    <definedName name="_5Ba19This">#REF!</definedName>
    <definedName name="_5Ba1This">#REF!</definedName>
    <definedName name="_5Ba20This">#REF!</definedName>
    <definedName name="_5Ba21This">#REF!</definedName>
    <definedName name="_5Ba22This">#REF!</definedName>
    <definedName name="_5Ba2This">#REF!</definedName>
    <definedName name="_5Ba3This">#REF!</definedName>
    <definedName name="_5Ba4This">#REF!</definedName>
    <definedName name="_5Ba5This">#REF!</definedName>
    <definedName name="_5Ba6This">#REF!</definedName>
    <definedName name="_5Ba7This">#REF!</definedName>
    <definedName name="_5Ba8This">#REF!</definedName>
    <definedName name="_5Ba9This">#REF!</definedName>
    <definedName name="_5BQPrev1" localSheetId="3">#REF!</definedName>
    <definedName name="_5BQPrev1">#REF!</definedName>
    <definedName name="_5BQPrev2" localSheetId="3">#REF!</definedName>
    <definedName name="_5BQPrev2">#REF!</definedName>
    <definedName name="_5BQPrev3" localSheetId="3">#REF!</definedName>
    <definedName name="_5BQPrev3">#REF!</definedName>
    <definedName name="_5BQPrev4" localSheetId="3">#REF!</definedName>
    <definedName name="_5BQPrev4">#REF!</definedName>
    <definedName name="_5BQThis" localSheetId="3">#REF!</definedName>
    <definedName name="_5BQThis">#REF!</definedName>
    <definedName name="_5CC1">#REF!</definedName>
    <definedName name="_5CC2">#REF!</definedName>
    <definedName name="_5CC3">#REF!</definedName>
    <definedName name="_5DC1">#REF!</definedName>
    <definedName name="_6AC1">#REF!</definedName>
    <definedName name="_6AC10">#REF!</definedName>
    <definedName name="_6AC11">#REF!</definedName>
    <definedName name="_6AC12">#REF!</definedName>
    <definedName name="_6AC2">#REF!</definedName>
    <definedName name="_6AC3">#REF!</definedName>
    <definedName name="_6AC4">#REF!</definedName>
    <definedName name="_6AC5">#REF!</definedName>
    <definedName name="_6AC6">#REF!</definedName>
    <definedName name="_6AC7">#REF!</definedName>
    <definedName name="_6AC8">#REF!</definedName>
    <definedName name="_6AC9">#REF!</definedName>
    <definedName name="_6ATot">#REF!</definedName>
    <definedName name="_6BC1">#REF!</definedName>
    <definedName name="_6BC10">#REF!</definedName>
    <definedName name="_6BC11">#REF!</definedName>
    <definedName name="_6BC12">#REF!</definedName>
    <definedName name="_6BC2">#REF!</definedName>
    <definedName name="_6BC3">#REF!</definedName>
    <definedName name="_6BC4">#REF!</definedName>
    <definedName name="_6BC5">#REF!</definedName>
    <definedName name="_6BC6">#REF!</definedName>
    <definedName name="_6BC7">#REF!</definedName>
    <definedName name="_6BC8">#REF!</definedName>
    <definedName name="_6BC9">#REF!</definedName>
    <definedName name="_6BTot">#REF!</definedName>
    <definedName name="_6C">#REF!</definedName>
    <definedName name="_6QPrev1" localSheetId="3">#REF!</definedName>
    <definedName name="_6QPrev1">#REF!</definedName>
    <definedName name="_6QPrev2" localSheetId="3">#REF!</definedName>
    <definedName name="_6QPrev2">#REF!</definedName>
    <definedName name="_6QPrev3" localSheetId="3">#REF!</definedName>
    <definedName name="_6QPrev3">#REF!</definedName>
    <definedName name="_6QPrev4" localSheetId="3">#REF!</definedName>
    <definedName name="_6QPrev4">#REF!</definedName>
    <definedName name="_6QThis" localSheetId="3">#REF!</definedName>
    <definedName name="_6QThis">#REF!</definedName>
    <definedName name="_7AC1">#REF!</definedName>
    <definedName name="_7AC2">#REF!</definedName>
    <definedName name="_7AC3">#REF!</definedName>
    <definedName name="_7BC1">#REF!</definedName>
    <definedName name="_7BC2">#REF!</definedName>
    <definedName name="_7BC3">#REF!</definedName>
    <definedName name="_8AC1">#REF!</definedName>
    <definedName name="_8AC10">#REF!</definedName>
    <definedName name="_8AC11">#REF!</definedName>
    <definedName name="_8AC12">#REF!</definedName>
    <definedName name="_8AC2">#REF!</definedName>
    <definedName name="_8AC3">#REF!</definedName>
    <definedName name="_8AC4">#REF!</definedName>
    <definedName name="_8AC5">#REF!</definedName>
    <definedName name="_8AC6">#REF!</definedName>
    <definedName name="_8AC7">#REF!</definedName>
    <definedName name="_8AC8">#REF!</definedName>
    <definedName name="_8AC9">#REF!</definedName>
    <definedName name="_8ATot">#REF!</definedName>
    <definedName name="_8BC1">#REF!</definedName>
    <definedName name="_8BC10">#REF!</definedName>
    <definedName name="_8BC11">#REF!</definedName>
    <definedName name="_8BC12">#REF!</definedName>
    <definedName name="_8BC2">#REF!</definedName>
    <definedName name="_8BC3">#REF!</definedName>
    <definedName name="_8BC4">#REF!</definedName>
    <definedName name="_8BC5">#REF!</definedName>
    <definedName name="_8BC6">#REF!</definedName>
    <definedName name="_8BC7">#REF!</definedName>
    <definedName name="_8BC8">#REF!</definedName>
    <definedName name="_8BC9">#REF!</definedName>
    <definedName name="_8BTot">#REF!</definedName>
    <definedName name="_9AC1">#REF!</definedName>
    <definedName name="_9AC2">#REF!</definedName>
    <definedName name="_9AC3">#REF!</definedName>
    <definedName name="_9BC1">#REF!</definedName>
    <definedName name="_9BC2">#REF!</definedName>
    <definedName name="_9BC3">#REF!</definedName>
    <definedName name="_xlnm._FilterDatabase" localSheetId="17" hidden="1">'F1'!$A$1:$I$221</definedName>
    <definedName name="_xlnm._FilterDatabase" localSheetId="18" hidden="1">'TT1'!$A$1:$J$221</definedName>
    <definedName name="_xlnm._FilterDatabase" localSheetId="19" hidden="1">'TT2'!$A$1:$C$49</definedName>
    <definedName name="_xlnm._FilterDatabase" localSheetId="14" hidden="1">'V2'!$A$1:$I$221</definedName>
    <definedName name="_xlnm._FilterDatabase" localSheetId="15" hidden="1">'V3'!$A$1:$J$221</definedName>
    <definedName name="_xlnm._FilterDatabase" localSheetId="16" hidden="1">'V4'!$A$1:$I$221</definedName>
    <definedName name="_SamIVV">#REF!</definedName>
    <definedName name="_SamYPrev1">#REF!</definedName>
    <definedName name="_SamYThis">#REF!</definedName>
    <definedName name="_Toc343681227" localSheetId="3">Definitioner!$A$1</definedName>
    <definedName name="adsfasdassdf" localSheetId="4">#REF!</definedName>
    <definedName name="adsfasdassdf">#REF!</definedName>
    <definedName name="afa" localSheetId="4">'[3]RSK-Tabell 1_2012'!#REF!</definedName>
    <definedName name="afa">'[3]RSK-Tabell 1_2012'!#REF!</definedName>
    <definedName name="asaf" localSheetId="4">#REF!</definedName>
    <definedName name="asaf">#REF!</definedName>
    <definedName name="Excel_BuiltIn__FilterDatabase_1" localSheetId="3">'[4]RSK-Tabell 1_2012'!#REF!</definedName>
    <definedName name="Excel_BuiltIn__FilterDatabase_1" localSheetId="4">'[5]RSK-Tabell 1_2012'!#REF!</definedName>
    <definedName name="Excel_BuiltIn__FilterDatabase_1">'[4]RSK-Tabell 1_2012'!#REF!</definedName>
    <definedName name="Excel_BuiltIn__FilterDatabase_4" localSheetId="3">#REF!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4">#REF!</definedName>
    <definedName name="Excel_BuiltIn_Print_Titles_4">#REF!</definedName>
    <definedName name="f">'[4]RSK-Tabell 1_2012'!#REF!</definedName>
    <definedName name="F1I">'F1'!$A$2</definedName>
    <definedName name="F1IE">'F1'!$A$3</definedName>
    <definedName name="gfqagq" localSheetId="3">'[6]Tabell 2'!#REF!</definedName>
    <definedName name="gfqagq">'[6]Tabell 2'!#REF!</definedName>
    <definedName name="jtjr" localSheetId="3">'[6]Tabell 2'!#REF!</definedName>
    <definedName name="jtjr">'[6]Tabell 2'!#REF!</definedName>
    <definedName name="L1I">'L1'!$A$2</definedName>
    <definedName name="L1IE">'L1'!$A$3</definedName>
    <definedName name="L2I">'L2'!$A$2</definedName>
    <definedName name="L2IE">'L2'!$A$3</definedName>
    <definedName name="q" localSheetId="3">'[1]Tabell 1B'!#REF!</definedName>
    <definedName name="q">'[1]Tabell 1B'!#REF!</definedName>
    <definedName name="qg" localSheetId="3">'[6]Tabell 2'!#REF!</definedName>
    <definedName name="qg">'[6]Tabell 2'!#REF!</definedName>
    <definedName name="s" localSheetId="3">'[1]Tabell 1B'!#REF!</definedName>
    <definedName name="s">'[1]Tabell 1B'!#REF!</definedName>
    <definedName name="S1I">'S1'!$A$2</definedName>
    <definedName name="S1IE">'S1'!$A$3</definedName>
    <definedName name="T1I">'T1'!$A$2</definedName>
    <definedName name="T1IE">'T1'!$A$3</definedName>
    <definedName name="T2I">'T2'!$A$2</definedName>
    <definedName name="T2IE">'T2'!$A$3</definedName>
    <definedName name="tab9b">[7]Data!$B$44:$M$85</definedName>
    <definedName name="thr">'[6]Tabell 2'!#REF!</definedName>
    <definedName name="TT1I">'TT1'!$H$34</definedName>
    <definedName name="TT1INY">'TT1'!$A$2</definedName>
    <definedName name="TT1INYE">'TT1'!$A$3</definedName>
    <definedName name="TT2I">'TT2'!$A$2</definedName>
    <definedName name="TT2IE">'TT2'!$A$3</definedName>
    <definedName name="_xlnm.Print_Area" localSheetId="4">Teckenförklaringar!$A$1:$C$12</definedName>
    <definedName name="V1I">'V2'!$A$2</definedName>
    <definedName name="V1IE">'V2'!$A$3</definedName>
    <definedName name="V1N">'V1'!$A$2</definedName>
    <definedName name="V1NE">'V1'!$A$3</definedName>
    <definedName name="V2I">'V3'!$A$2</definedName>
    <definedName name="V2IE">'V3'!$A$3</definedName>
    <definedName name="V3I">'V4'!$A$2</definedName>
    <definedName name="V3IE">'V4'!$A$3</definedName>
    <definedName name="wb" localSheetId="3">'[6]Tabell 1B'!#REF!</definedName>
    <definedName name="wb">'[6]Tabell 1B'!#REF!</definedName>
    <definedName name="År">2008</definedName>
    <definedName name="Är1">'R1'!$A$2</definedName>
    <definedName name="Är1E">'R1'!$A$3</definedName>
    <definedName name="Är2">'R2'!$A$2</definedName>
    <definedName name="Är2E">'R2'!$A$3</definedName>
    <definedName name="Är3">'R3'!$A$2</definedName>
    <definedName name="Är3E">'R3'!$A$3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6" i="36" l="1"/>
  <c r="B45" i="36"/>
  <c r="B43" i="36"/>
  <c r="B42" i="36"/>
  <c r="B40" i="36"/>
  <c r="B39" i="36"/>
  <c r="B37" i="36"/>
  <c r="B36" i="36"/>
  <c r="B34" i="36"/>
  <c r="B33" i="36"/>
  <c r="B31" i="36"/>
  <c r="B30" i="36"/>
  <c r="B25" i="36"/>
  <c r="B24" i="36"/>
  <c r="B22" i="36"/>
  <c r="B21" i="36"/>
  <c r="B19" i="36"/>
  <c r="B18" i="36"/>
  <c r="B16" i="36"/>
  <c r="B15" i="36"/>
  <c r="B13" i="36"/>
  <c r="B12" i="36"/>
  <c r="B10" i="36"/>
  <c r="B9" i="36"/>
  <c r="B7" i="36"/>
  <c r="B6" i="36"/>
  <c r="B4" i="36"/>
  <c r="B3" i="36"/>
  <c r="B28" i="36"/>
  <c r="B27" i="36" l="1"/>
</calcChain>
</file>

<file path=xl/sharedStrings.xml><?xml version="1.0" encoding="utf-8"?>
<sst xmlns="http://schemas.openxmlformats.org/spreadsheetml/2006/main" count="5257" uniqueCount="436">
  <si>
    <t>Övriga länder</t>
  </si>
  <si>
    <t/>
  </si>
  <si>
    <t>..</t>
  </si>
  <si>
    <t>Tabell 3A</t>
  </si>
  <si>
    <t>Region</t>
  </si>
  <si>
    <t>Övriga EU-länder</t>
  </si>
  <si>
    <t>Okänt land</t>
  </si>
  <si>
    <t>Tabell 3B</t>
  </si>
  <si>
    <t>Tabell 3C</t>
  </si>
  <si>
    <t>Tabell 2A</t>
  </si>
  <si>
    <t>därav</t>
  </si>
  <si>
    <t>lastbilar, släp, påhängsvagnar</t>
  </si>
  <si>
    <t>järnvägsvagnar</t>
  </si>
  <si>
    <t>Tabell 2B</t>
  </si>
  <si>
    <t>Tabell 2C</t>
  </si>
  <si>
    <t>Antal fartyg</t>
  </si>
  <si>
    <t xml:space="preserve"> </t>
  </si>
  <si>
    <t>flytande bulk</t>
  </si>
  <si>
    <t>containrar</t>
  </si>
  <si>
    <t>torr bulk</t>
  </si>
  <si>
    <t>annan last</t>
  </si>
  <si>
    <r>
      <t xml:space="preserve">flytande bulk </t>
    </r>
    <r>
      <rPr>
        <sz val="8"/>
        <rFont val="Calibri"/>
        <family val="2"/>
      </rPr>
      <t>–</t>
    </r>
    <r>
      <rPr>
        <sz val="8"/>
        <rFont val="Arial"/>
        <family val="2"/>
      </rPr>
      <t xml:space="preserve"> </t>
    </r>
    <r>
      <rPr>
        <i/>
        <sz val="8"/>
        <rFont val="Arial"/>
        <family val="2"/>
      </rPr>
      <t>liquid bulk</t>
    </r>
  </si>
  <si>
    <r>
      <t xml:space="preserve">torr bulk </t>
    </r>
    <r>
      <rPr>
        <sz val="8"/>
        <rFont val="Calibri"/>
        <family val="2"/>
      </rPr>
      <t>–</t>
    </r>
    <r>
      <rPr>
        <sz val="8"/>
        <rFont val="Arial"/>
        <family val="2"/>
      </rPr>
      <t xml:space="preserve"> </t>
    </r>
    <r>
      <rPr>
        <i/>
        <sz val="8"/>
        <rFont val="Arial"/>
        <family val="2"/>
      </rPr>
      <t>dry bulk</t>
    </r>
  </si>
  <si>
    <r>
      <t xml:space="preserve">lastbilar, släp, påhängsvagnar </t>
    </r>
    <r>
      <rPr>
        <sz val="8"/>
        <rFont val="Calibri"/>
        <family val="2"/>
      </rPr>
      <t>–</t>
    </r>
  </si>
  <si>
    <t>semitrailers</t>
  </si>
  <si>
    <r>
      <t xml:space="preserve">containrar </t>
    </r>
    <r>
      <rPr>
        <sz val="8"/>
        <rFont val="Calibri"/>
        <family val="2"/>
      </rPr>
      <t>–</t>
    </r>
    <r>
      <rPr>
        <sz val="8"/>
        <rFont val="Arial"/>
        <family val="2"/>
      </rPr>
      <t xml:space="preserve"> </t>
    </r>
    <r>
      <rPr>
        <i/>
        <sz val="8"/>
        <rFont val="Arial"/>
        <family val="2"/>
      </rPr>
      <t>containers</t>
    </r>
  </si>
  <si>
    <t>of which</t>
  </si>
  <si>
    <t>disembarking passengers</t>
  </si>
  <si>
    <t>embarking passengers</t>
  </si>
  <si>
    <t>Antal fartygsanlöp i svenska hamnar, ankommande fartyg</t>
  </si>
  <si>
    <t>Number of vessels entered in Swedish ports</t>
  </si>
  <si>
    <t xml:space="preserve">därav </t>
  </si>
  <si>
    <r>
      <t>passagerarfartyg och färjor</t>
    </r>
    <r>
      <rPr>
        <vertAlign val="superscript"/>
        <sz val="8"/>
        <rFont val="Arial"/>
        <family val="2"/>
      </rPr>
      <t>2</t>
    </r>
  </si>
  <si>
    <t xml:space="preserve">of which </t>
  </si>
  <si>
    <t xml:space="preserve">passenger vessels and ferries </t>
  </si>
  <si>
    <t>kryssningsfartyg</t>
  </si>
  <si>
    <t>vessels in direct voyages</t>
  </si>
  <si>
    <t>Total godshantering i svenska hamnar fördelad på region. Kvantitet i 1 000-tal ton</t>
  </si>
  <si>
    <t xml:space="preserve">road goods vehicles, trailers and </t>
  </si>
  <si>
    <r>
      <t xml:space="preserve">annan last </t>
    </r>
    <r>
      <rPr>
        <sz val="8"/>
        <rFont val="Calibri"/>
        <family val="2"/>
      </rPr>
      <t>–</t>
    </r>
    <r>
      <rPr>
        <sz val="8"/>
        <rFont val="Arial"/>
        <family val="2"/>
      </rPr>
      <t xml:space="preserve"> </t>
    </r>
    <r>
      <rPr>
        <i/>
        <sz val="8"/>
        <rFont val="Arial"/>
        <family val="2"/>
      </rPr>
      <t>other cargo</t>
    </r>
  </si>
  <si>
    <r>
      <t xml:space="preserve">Totalt </t>
    </r>
    <r>
      <rPr>
        <b/>
        <sz val="8"/>
        <rFont val="Calibri"/>
        <family val="2"/>
      </rPr>
      <t>–</t>
    </r>
    <r>
      <rPr>
        <b/>
        <i/>
        <sz val="8"/>
        <rFont val="Arial"/>
        <family val="2"/>
      </rPr>
      <t xml:space="preserve"> Total</t>
    </r>
  </si>
  <si>
    <r>
      <t xml:space="preserve">ankommande passagerare </t>
    </r>
    <r>
      <rPr>
        <sz val="8"/>
        <rFont val="Calibri"/>
        <family val="2"/>
      </rPr>
      <t>–</t>
    </r>
  </si>
  <si>
    <t>Other seaborne goods handled in Swedish ports by region. Quantity in 1 000 tonnes</t>
  </si>
  <si>
    <r>
      <t xml:space="preserve">avresande passagerare </t>
    </r>
    <r>
      <rPr>
        <sz val="8"/>
        <rFont val="Calibri"/>
        <family val="2"/>
      </rPr>
      <t>–</t>
    </r>
  </si>
  <si>
    <t>Total seaborne goods handled in Swedish ports by region. Quantity in 1 000 tonnes</t>
  </si>
  <si>
    <t>Hantering av övrigt gods i svenska hamnar fördelad på region. Kvantitet i 1 000-tal ton</t>
  </si>
  <si>
    <r>
      <t xml:space="preserve">Totalt – </t>
    </r>
    <r>
      <rPr>
        <b/>
        <i/>
        <sz val="8"/>
        <rFont val="Arial"/>
        <family val="2"/>
      </rPr>
      <t>Total</t>
    </r>
  </si>
  <si>
    <r>
      <t xml:space="preserve">Lossat gods – </t>
    </r>
    <r>
      <rPr>
        <i/>
        <sz val="8"/>
        <color theme="1"/>
        <rFont val="Arial"/>
        <family val="2"/>
      </rPr>
      <t>Unloaded goods</t>
    </r>
  </si>
  <si>
    <r>
      <t xml:space="preserve">Lastat gods – </t>
    </r>
    <r>
      <rPr>
        <i/>
        <sz val="8"/>
        <color theme="1"/>
        <rFont val="Arial"/>
        <family val="2"/>
      </rPr>
      <t>Loaded goods</t>
    </r>
  </si>
  <si>
    <r>
      <t xml:space="preserve">Totalt – </t>
    </r>
    <r>
      <rPr>
        <i/>
        <sz val="8"/>
        <color theme="1"/>
        <rFont val="Arial"/>
        <family val="2"/>
      </rPr>
      <t>Total</t>
    </r>
  </si>
  <si>
    <r>
      <t xml:space="preserve">Lastade varor – </t>
    </r>
    <r>
      <rPr>
        <b/>
        <i/>
        <sz val="8"/>
        <rFont val="Arial"/>
        <family val="2"/>
      </rPr>
      <t>Loaded goods</t>
    </r>
  </si>
  <si>
    <t xml:space="preserve">Bruttodräktighet i 1 000 </t>
  </si>
  <si>
    <r>
      <rPr>
        <b/>
        <sz val="8"/>
        <rFont val="Arial"/>
        <family val="2"/>
      </rPr>
      <t xml:space="preserve">Antal besökande kryssningspassagerare </t>
    </r>
    <r>
      <rPr>
        <i/>
        <sz val="8"/>
        <rFont val="Arial"/>
        <family val="2"/>
      </rPr>
      <t xml:space="preserve">– </t>
    </r>
  </si>
  <si>
    <r>
      <t>Antal passagerare</t>
    </r>
    <r>
      <rPr>
        <b/>
        <vertAlign val="superscript"/>
        <sz val="8"/>
        <rFont val="Arial"/>
        <family val="2"/>
      </rPr>
      <t>1</t>
    </r>
    <r>
      <rPr>
        <b/>
        <sz val="8"/>
        <rFont val="Arial"/>
        <family val="2"/>
      </rPr>
      <t xml:space="preserve"> </t>
    </r>
    <r>
      <rPr>
        <b/>
        <sz val="8"/>
        <rFont val="Calibri"/>
        <family val="2"/>
      </rPr>
      <t>–</t>
    </r>
    <r>
      <rPr>
        <b/>
        <sz val="8"/>
        <rFont val="Arial"/>
        <family val="2"/>
      </rPr>
      <t xml:space="preserve"> </t>
    </r>
    <r>
      <rPr>
        <b/>
        <i/>
        <sz val="8"/>
        <rFont val="Arial"/>
        <family val="2"/>
      </rPr>
      <t>Number of passengers</t>
    </r>
    <r>
      <rPr>
        <b/>
        <i/>
        <vertAlign val="superscript"/>
        <sz val="8"/>
        <rFont val="Arial"/>
        <family val="2"/>
      </rPr>
      <t>1</t>
    </r>
  </si>
  <si>
    <t>Antal passagerare, 1 000-tal</t>
  </si>
  <si>
    <t xml:space="preserve">Number of passengers, 1 000 </t>
  </si>
  <si>
    <r>
      <t>Hantering av råolja och raffinerade petroleumprodukter i svenska hamnar fördelad på region. Kvantitet i 1</t>
    </r>
    <r>
      <rPr>
        <b/>
        <sz val="10"/>
        <color theme="1"/>
        <rFont val="Calibri"/>
        <family val="2"/>
      </rPr>
      <t xml:space="preserve"> </t>
    </r>
    <r>
      <rPr>
        <b/>
        <sz val="10"/>
        <color theme="1"/>
        <rFont val="Arial"/>
        <family val="2"/>
      </rPr>
      <t>000-tal ton</t>
    </r>
  </si>
  <si>
    <r>
      <t>Crude petroleum and refined petroleum products handled in Swedish ports by region. Quantity in 1</t>
    </r>
    <r>
      <rPr>
        <sz val="10"/>
        <color theme="1"/>
        <rFont val="Calibri"/>
        <family val="2"/>
      </rPr>
      <t xml:space="preserve"> </t>
    </r>
    <r>
      <rPr>
        <sz val="10"/>
        <color theme="1"/>
        <rFont val="Arial"/>
        <family val="2"/>
      </rPr>
      <t>000 tonnes</t>
    </r>
  </si>
  <si>
    <r>
      <t>Share of types of cargo handled in Swedish ports, foreign and domestic traffic. Quantity in 1</t>
    </r>
    <r>
      <rPr>
        <sz val="9"/>
        <rFont val="Calibri"/>
        <family val="2"/>
      </rPr>
      <t> </t>
    </r>
    <r>
      <rPr>
        <sz val="9"/>
        <rFont val="Arial"/>
        <family val="2"/>
      </rPr>
      <t>000 tonnes</t>
    </r>
  </si>
  <si>
    <r>
      <t>Hanterade godsvolymer i svenska hamnar, utrikes och inrikes trafik, fördelade efter lasttyper. Kvantitet i 1</t>
    </r>
    <r>
      <rPr>
        <b/>
        <sz val="10"/>
        <rFont val="Calibri"/>
        <family val="2"/>
      </rPr>
      <t> </t>
    </r>
    <r>
      <rPr>
        <b/>
        <sz val="10"/>
        <rFont val="Arial"/>
        <family val="2"/>
      </rPr>
      <t>000-tal ton</t>
    </r>
  </si>
  <si>
    <r>
      <t xml:space="preserve">järnvägsvagnar </t>
    </r>
    <r>
      <rPr>
        <sz val="8"/>
        <rFont val="Calibri"/>
        <family val="2"/>
      </rPr>
      <t>–</t>
    </r>
    <r>
      <rPr>
        <sz val="8"/>
        <rFont val="Arial"/>
        <family val="2"/>
      </rPr>
      <t xml:space="preserve"> </t>
    </r>
    <r>
      <rPr>
        <i/>
        <sz val="8"/>
        <rFont val="Arial"/>
        <family val="2"/>
      </rPr>
      <t>railway wagons</t>
    </r>
  </si>
  <si>
    <t xml:space="preserve">Number of cruise passengers on excursion </t>
  </si>
  <si>
    <r>
      <t xml:space="preserve">kryssningsfartyg </t>
    </r>
    <r>
      <rPr>
        <sz val="8"/>
        <rFont val="Calibri"/>
        <family val="2"/>
      </rPr>
      <t>–</t>
    </r>
    <r>
      <rPr>
        <sz val="8"/>
        <rFont val="Arial"/>
        <family val="2"/>
      </rPr>
      <t xml:space="preserve"> </t>
    </r>
    <r>
      <rPr>
        <i/>
        <sz val="8"/>
        <rFont val="Arial"/>
        <family val="2"/>
      </rPr>
      <t>cruise passenger vessels</t>
    </r>
  </si>
  <si>
    <r>
      <t xml:space="preserve">Bruttodräktighet i 1 000  – </t>
    </r>
    <r>
      <rPr>
        <i/>
        <sz val="8"/>
        <rFont val="Arial"/>
        <family val="2"/>
      </rPr>
      <t>Gross tonnage in 1 000</t>
    </r>
  </si>
  <si>
    <r>
      <t xml:space="preserve">Övriga länder – </t>
    </r>
    <r>
      <rPr>
        <i/>
        <sz val="8"/>
        <rFont val="Arial"/>
        <family val="2"/>
      </rPr>
      <t>Other countries</t>
    </r>
  </si>
  <si>
    <r>
      <t xml:space="preserve">Okänt land – </t>
    </r>
    <r>
      <rPr>
        <i/>
        <sz val="8"/>
        <rFont val="Arial"/>
        <family val="2"/>
      </rPr>
      <t>Unknown country</t>
    </r>
  </si>
  <si>
    <r>
      <t>Övriga Norden</t>
    </r>
    <r>
      <rPr>
        <vertAlign val="superscript"/>
        <sz val="8"/>
        <rFont val="Arial"/>
        <family val="2"/>
      </rPr>
      <t xml:space="preserve">2 </t>
    </r>
    <r>
      <rPr>
        <sz val="8"/>
        <rFont val="Arial"/>
        <family val="2"/>
      </rPr>
      <t xml:space="preserve">– </t>
    </r>
    <r>
      <rPr>
        <i/>
        <sz val="8"/>
        <rFont val="Arial"/>
        <family val="2"/>
      </rPr>
      <t>Other Nordic countries</t>
    </r>
    <r>
      <rPr>
        <i/>
        <vertAlign val="superscript"/>
        <sz val="8"/>
        <rFont val="Arial"/>
        <family val="2"/>
      </rPr>
      <t>2</t>
    </r>
  </si>
  <si>
    <r>
      <t>Sverige</t>
    </r>
    <r>
      <rPr>
        <vertAlign val="superscript"/>
        <sz val="8"/>
        <rFont val="Arial"/>
        <family val="2"/>
      </rPr>
      <t>1</t>
    </r>
  </si>
  <si>
    <r>
      <t>Sverige</t>
    </r>
    <r>
      <rPr>
        <vertAlign val="superscript"/>
        <sz val="8"/>
        <rFont val="Arial"/>
        <family val="2"/>
      </rPr>
      <t>1</t>
    </r>
    <r>
      <rPr>
        <sz val="8"/>
        <rFont val="Arial"/>
        <family val="2"/>
      </rPr>
      <t xml:space="preserve"> – </t>
    </r>
    <r>
      <rPr>
        <i/>
        <sz val="8"/>
        <rFont val="Arial"/>
        <family val="2"/>
      </rPr>
      <t>Sweden</t>
    </r>
    <r>
      <rPr>
        <i/>
        <vertAlign val="superscript"/>
        <sz val="8"/>
        <rFont val="Arial"/>
        <family val="2"/>
      </rPr>
      <t>1</t>
    </r>
  </si>
  <si>
    <r>
      <t>Övriga Norden</t>
    </r>
    <r>
      <rPr>
        <vertAlign val="superscript"/>
        <sz val="8"/>
        <rFont val="Arial"/>
        <family val="2"/>
      </rPr>
      <t>2</t>
    </r>
  </si>
  <si>
    <r>
      <t xml:space="preserve">Övriga EU-länder – </t>
    </r>
    <r>
      <rPr>
        <i/>
        <sz val="8"/>
        <rFont val="Arial"/>
        <family val="2"/>
      </rPr>
      <t>Other EU countries</t>
    </r>
  </si>
  <si>
    <t>roroenheter</t>
  </si>
  <si>
    <t>övriga roroenheter</t>
  </si>
  <si>
    <r>
      <t xml:space="preserve">roroenheter – </t>
    </r>
    <r>
      <rPr>
        <i/>
        <sz val="8"/>
        <rFont val="Arial"/>
        <family val="2"/>
      </rPr>
      <t>roro units</t>
    </r>
  </si>
  <si>
    <r>
      <t xml:space="preserve">övriga roroenheter – </t>
    </r>
    <r>
      <rPr>
        <i/>
        <sz val="8"/>
        <rFont val="Arial"/>
        <family val="2"/>
      </rPr>
      <t>other roro units</t>
    </r>
  </si>
  <si>
    <r>
      <t>Antal fartyg</t>
    </r>
    <r>
      <rPr>
        <b/>
        <vertAlign val="superscript"/>
        <sz val="8"/>
        <rFont val="Arial"/>
        <family val="2"/>
      </rPr>
      <t>1</t>
    </r>
    <r>
      <rPr>
        <b/>
        <sz val="8"/>
        <rFont val="Arial"/>
        <family val="2"/>
      </rPr>
      <t xml:space="preserve"> </t>
    </r>
    <r>
      <rPr>
        <b/>
        <sz val="8"/>
        <rFont val="Calibri"/>
        <family val="2"/>
      </rPr>
      <t xml:space="preserve">– </t>
    </r>
    <r>
      <rPr>
        <b/>
        <i/>
        <sz val="8"/>
        <rFont val="Arial"/>
        <family val="2"/>
      </rPr>
      <t>Number of vessels</t>
    </r>
    <r>
      <rPr>
        <b/>
        <i/>
        <vertAlign val="superscript"/>
        <sz val="8"/>
        <rFont val="Arial"/>
        <family val="2"/>
      </rPr>
      <t>1</t>
    </r>
    <r>
      <rPr>
        <b/>
        <i/>
        <sz val="8"/>
        <rFont val="Arial"/>
        <family val="2"/>
      </rPr>
      <t xml:space="preserve"> </t>
    </r>
  </si>
  <si>
    <t>I direkt utrikes fart</t>
  </si>
  <si>
    <r>
      <t>Lossade varor – Unl</t>
    </r>
    <r>
      <rPr>
        <b/>
        <i/>
        <sz val="8"/>
        <rFont val="Arial"/>
        <family val="2"/>
      </rPr>
      <t>oaded goods</t>
    </r>
  </si>
  <si>
    <t>Ändamål och innehåll</t>
  </si>
  <si>
    <t>Statistikens framställning</t>
  </si>
  <si>
    <t>Statistikens kvalitet</t>
  </si>
  <si>
    <t>Utländska lastbilstransporter i Sverige 2020</t>
  </si>
  <si>
    <t>Road goods transport by foreign lorries in Sweden 2020</t>
  </si>
  <si>
    <t>Björn Tano</t>
  </si>
  <si>
    <t>Maria Melkersson</t>
  </si>
  <si>
    <t>tel: 010-414 42 28, e-post: bjorn.tano@trafa.se</t>
  </si>
  <si>
    <t>tel: 010-414 42 16, e-post: maria.melkersson@trafa.se</t>
  </si>
  <si>
    <r>
      <t>Publiceringsdatum:  2022-03-31 /</t>
    </r>
    <r>
      <rPr>
        <b/>
        <i/>
        <sz val="10"/>
        <rFont val="Arial"/>
        <family val="2"/>
      </rPr>
      <t xml:space="preserve"> Date of publication: March 31, 2022</t>
    </r>
  </si>
  <si>
    <r>
      <t xml:space="preserve">Kontaktpersoner på Trafikanalys: / </t>
    </r>
    <r>
      <rPr>
        <b/>
        <i/>
        <sz val="10"/>
        <rFont val="Arial"/>
        <family val="2"/>
      </rPr>
      <t>Contact persons at Transport Analysis:</t>
    </r>
  </si>
  <si>
    <t>Enhet</t>
  </si>
  <si>
    <t>Utländska lastbilar Till / Från Sverige</t>
  </si>
  <si>
    <t>Utländska lastbilar Cabotage i Sverige</t>
  </si>
  <si>
    <t>Utländska lastbilar Transit i Sverige</t>
  </si>
  <si>
    <t>Svenska lastbilar Till / Från Sverige</t>
  </si>
  <si>
    <t>Svenska lastbilar Inrikes</t>
  </si>
  <si>
    <t>Svenska lastbilar Transit i Sverige</t>
  </si>
  <si>
    <t>Procent</t>
  </si>
  <si>
    <t>LASTAT GODS</t>
  </si>
  <si>
    <t>TRANSPORTARBETE I SVERIGE</t>
  </si>
  <si>
    <t>År</t>
  </si>
  <si>
    <t>AT  Österike</t>
  </si>
  <si>
    <t>BE  Belgien</t>
  </si>
  <si>
    <t>BG  Bulgarien</t>
  </si>
  <si>
    <t>CY  Cypern</t>
  </si>
  <si>
    <t>CZ  Tjeckien</t>
  </si>
  <si>
    <t>DE  Tyskland</t>
  </si>
  <si>
    <t>DK  Danmark</t>
  </si>
  <si>
    <t>EE  Estland</t>
  </si>
  <si>
    <t>ES  Spanien</t>
  </si>
  <si>
    <t>FI  Finland</t>
  </si>
  <si>
    <t>HR  Kroatien</t>
  </si>
  <si>
    <t>HU  Ungern</t>
  </si>
  <si>
    <t>IE  Irland</t>
  </si>
  <si>
    <t>IT  Italien</t>
  </si>
  <si>
    <t>LT  Litauen</t>
  </si>
  <si>
    <t>LU  Luxemburg</t>
  </si>
  <si>
    <t>LV  Lettland</t>
  </si>
  <si>
    <t>NO  Norge</t>
  </si>
  <si>
    <t>PL  Polen</t>
  </si>
  <si>
    <t>PT  Portugal</t>
  </si>
  <si>
    <t>RO  Rumänien</t>
  </si>
  <si>
    <t>SI  Slovenien</t>
  </si>
  <si>
    <t>SK  Slovakien</t>
  </si>
  <si>
    <t>Totalt</t>
  </si>
  <si>
    <t>NL 
Nederländerna</t>
  </si>
  <si>
    <t>Totalt 2020</t>
  </si>
  <si>
    <t>Lastbilens registreringsland, år 2020</t>
  </si>
  <si>
    <t>Lastbilens registreringsland, år 2019</t>
  </si>
  <si>
    <t>EL  Grekland</t>
  </si>
  <si>
    <t>FR  Frankrike</t>
  </si>
  <si>
    <t>Lastbilens registreringsland, år 2018</t>
  </si>
  <si>
    <t>Totalt 2019</t>
  </si>
  <si>
    <t>Totalt 2018</t>
  </si>
  <si>
    <t>MK 
Nordmakedonien</t>
  </si>
  <si>
    <t>Lastbilens registreringsland, år 2017</t>
  </si>
  <si>
    <t>Totalt 2017</t>
  </si>
  <si>
    <t>NL  Nederländerna</t>
  </si>
  <si>
    <t>Lastbilens registreringsland, år 2016</t>
  </si>
  <si>
    <t>Totalt 2016</t>
  </si>
  <si>
    <t>Lastbilens registreringsland, år 2015</t>
  </si>
  <si>
    <t>Totalt 2015</t>
  </si>
  <si>
    <t>Totalt 2014</t>
  </si>
  <si>
    <t>Lastbilens registreringsland, år 2014</t>
  </si>
  <si>
    <t>Lastbilens registreringsland, år 2013</t>
  </si>
  <si>
    <t>Totalt 2013</t>
  </si>
  <si>
    <t>Totalt 2012</t>
  </si>
  <si>
    <t>Lastbilens registreringsland, år 2012</t>
  </si>
  <si>
    <t>LI Liechtenstein</t>
  </si>
  <si>
    <t>CH Schweiz</t>
  </si>
  <si>
    <t>CH  Schweiz</t>
  </si>
  <si>
    <t>LI  Liechtenstein</t>
  </si>
  <si>
    <t>RU  Ryssland</t>
  </si>
  <si>
    <t>SE  Sverige</t>
  </si>
  <si>
    <t>TR  Turkiet</t>
  </si>
  <si>
    <t>RS  Serbien</t>
  </si>
  <si>
    <t>UA  Ukraina</t>
  </si>
  <si>
    <t>MA  Marocko</t>
  </si>
  <si>
    <t>Transportens startland, år 2020</t>
  </si>
  <si>
    <t>Transportens startland, år 2012</t>
  </si>
  <si>
    <t>Transportens startland, år 2013</t>
  </si>
  <si>
    <t>Transportens startland, år 2014</t>
  </si>
  <si>
    <t>Transportens startland, år 2015</t>
  </si>
  <si>
    <t>Transportens startland, år 2016</t>
  </si>
  <si>
    <t>Transportens startland, år 2017</t>
  </si>
  <si>
    <t>Transportens startland, år 2018</t>
  </si>
  <si>
    <t>Transportens startland, år 2019</t>
  </si>
  <si>
    <t>NL Nederländerna</t>
  </si>
  <si>
    <t>XX  Övrigt</t>
  </si>
  <si>
    <t>BY  Belarus</t>
  </si>
  <si>
    <t>GE  Georgien</t>
  </si>
  <si>
    <t>MD  Moldavien</t>
  </si>
  <si>
    <t>BA  Bosnien 
Hercegovina</t>
  </si>
  <si>
    <t>ME  Montenegro</t>
  </si>
  <si>
    <t>Transportens destinationsland, år 2020</t>
  </si>
  <si>
    <t>Transportens destinationsland, år 2019</t>
  </si>
  <si>
    <t>Transportens destinationsland, år 2018</t>
  </si>
  <si>
    <t>Transportens destinationsland, år 2017</t>
  </si>
  <si>
    <t>Transportens destinationsland, år 2016</t>
  </si>
  <si>
    <t>Transportens destinationsland, år 2015</t>
  </si>
  <si>
    <t>Transportens destinationsland, år 2014</t>
  </si>
  <si>
    <t>Transportens destinationsland, år 2013</t>
  </si>
  <si>
    <t>Transportens destinationsland, år 2012</t>
  </si>
  <si>
    <t>1  Produkter från jordbruk, skogsbruk och fiske</t>
  </si>
  <si>
    <t>2  Kol, råolja och naturgas</t>
  </si>
  <si>
    <t>3  Malm, andra produkter från utvinning</t>
  </si>
  <si>
    <t>4  Livsmedel, drycker och tobak</t>
  </si>
  <si>
    <t>5  Textil, beklädnadsvaror, läder och lädervaror</t>
  </si>
  <si>
    <t>7  Stenkols- och raffinerade petroleumprodukter</t>
  </si>
  <si>
    <t>8  Kemikalier, kemiska produkter, konstfiber, gummi- och plastvaror samt kärnbränsle</t>
  </si>
  <si>
    <t>9  Andra icke-metalliska mineraliska produkter</t>
  </si>
  <si>
    <t>11  Maskiner och instrument</t>
  </si>
  <si>
    <t>12  Transportutrustning</t>
  </si>
  <si>
    <t>13  Möbler och andra tillverkade varor</t>
  </si>
  <si>
    <t>14  Hushållsavfall, annat avfall och returråvara</t>
  </si>
  <si>
    <t>15  Post och paket</t>
  </si>
  <si>
    <t>16  Utrustning för transport och gods</t>
  </si>
  <si>
    <t>17  Flyttgods, fordon för reparation</t>
  </si>
  <si>
    <t>18  Styckegods och samlastat gods</t>
  </si>
  <si>
    <t>19  Oidentifierbart gods</t>
  </si>
  <si>
    <t>20  Andra varor, ej tidigare specificerade</t>
  </si>
  <si>
    <t>Varugrupp, år 2020</t>
  </si>
  <si>
    <t>Varugrupp, år 2019</t>
  </si>
  <si>
    <t>Varugrupp, år 2018</t>
  </si>
  <si>
    <t>Varugrupp, år 2017</t>
  </si>
  <si>
    <t>Varugrupp, år 2016</t>
  </si>
  <si>
    <t>Varugrupp, år 2015</t>
  </si>
  <si>
    <t>Varugrupp, år 2014</t>
  </si>
  <si>
    <t>Varugrupp, år 2013</t>
  </si>
  <si>
    <t>Varugrupp, år 2012</t>
  </si>
  <si>
    <t>2  Gaser</t>
  </si>
  <si>
    <t>3  Brandfarliga vätskor</t>
  </si>
  <si>
    <t>4.1  Brandfarliga fasta ämnen</t>
  </si>
  <si>
    <t>4.2  Självantändande ämnen</t>
  </si>
  <si>
    <t>4.3  Ämnen som utvecklar brandfarliga gaser vid kontakt med vatten</t>
  </si>
  <si>
    <t>5.1  Oxiderande ämnen</t>
  </si>
  <si>
    <t>5.2  Organiska peroxider</t>
  </si>
  <si>
    <t>6.1  Giftiga ämnen</t>
  </si>
  <si>
    <t>7  Radioaktiva ämnen</t>
  </si>
  <si>
    <t>8  Frätande ämnen</t>
  </si>
  <si>
    <t>9  Övriga farliga ämnen och föremål</t>
  </si>
  <si>
    <t>1  Explosiva ämnen och föremål</t>
  </si>
  <si>
    <t>Farligt gods, år 2020</t>
  </si>
  <si>
    <t>Farligt gods, år 2019</t>
  </si>
  <si>
    <t>Farligt gods, år 2018</t>
  </si>
  <si>
    <t>Farligt gods, år 2017</t>
  </si>
  <si>
    <t>Farligt gods, år 2016</t>
  </si>
  <si>
    <t>Farligt gods, år 2015</t>
  </si>
  <si>
    <t>Farligt gods, år 2014</t>
  </si>
  <si>
    <t>Farligt gods, år 2013</t>
  </si>
  <si>
    <t>Farligt gods, år 2012</t>
  </si>
  <si>
    <t>6.2 Smittförande ämnen</t>
  </si>
  <si>
    <t>6.2  Smittförande ämnen</t>
  </si>
  <si>
    <t>Till län, år 2020</t>
  </si>
  <si>
    <t>Okänd</t>
  </si>
  <si>
    <t>Till län, år 2019</t>
  </si>
  <si>
    <t>Till län, år 2018</t>
  </si>
  <si>
    <t>Till län, år 2017</t>
  </si>
  <si>
    <t>Till län, år 2016</t>
  </si>
  <si>
    <t>Till län, år 2015</t>
  </si>
  <si>
    <t>Till län, år 2014</t>
  </si>
  <si>
    <t>Till län, år 2013</t>
  </si>
  <si>
    <t>Till län, år 2012</t>
  </si>
  <si>
    <t>Från län, år 2020</t>
  </si>
  <si>
    <t>Från län, år 2019</t>
  </si>
  <si>
    <t>Från län, år 2018</t>
  </si>
  <si>
    <t>Från län, år 2017</t>
  </si>
  <si>
    <t>Från län, år 2016</t>
  </si>
  <si>
    <t>Från län, år 2015</t>
  </si>
  <si>
    <t>Från län, år 2014</t>
  </si>
  <si>
    <t>Från län, år 2013</t>
  </si>
  <si>
    <t>Från län, år 2012</t>
  </si>
  <si>
    <t>Typ av transport, år 2020</t>
  </si>
  <si>
    <t>Yrkestrafik</t>
  </si>
  <si>
    <t>Firmabilstrafik</t>
  </si>
  <si>
    <t>Typ av transport, år 2019</t>
  </si>
  <si>
    <t>Typ av transport, år 2018</t>
  </si>
  <si>
    <t>Typ av transport, år 2012</t>
  </si>
  <si>
    <t>Typ av transport, år 2013</t>
  </si>
  <si>
    <t>Typ av transport, år 2014</t>
  </si>
  <si>
    <t>Typ av transport, år 2015</t>
  </si>
  <si>
    <t>Typ av transport, år 2016</t>
  </si>
  <si>
    <t>Typ av transport, år 2017</t>
  </si>
  <si>
    <t>-</t>
  </si>
  <si>
    <t>6  Trä och varor av trä och kork (exkl-möbler), massa, papper och pappersvaror, trycksaker</t>
  </si>
  <si>
    <t>10  Metallvaror exkl- maskiner och utrustning</t>
  </si>
  <si>
    <t>Kvalitén beror till stor del på kvalitén i respektive lands urvalsundersökning och den varierar mycket mellan länderna och troligen mellan åren. I stora drag har cabotage största standardfelen. Notera att vi enbart kan visa punktskattningar, vi har inte underlag för att beräkna felmarginalerna. De länder som ingår i sammanställningen har varierat något över åren. Lastbilar som inte ingår i undersökningen räknas inte upp, exempelvis ryska lastbilar, så därmed underskattas troligen andelen utländska lastbilar på svenska vägar. Definitionen på vad en tung lastbil är skiljer sig mellan många länder i undersökningen.</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</si>
  <si>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</si>
  <si>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</si>
  <si>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</si>
  <si>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</si>
  <si>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</si>
  <si>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</si>
  <si>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</si>
  <si>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</si>
  <si>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</si>
  <si>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</si>
  <si>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</si>
  <si>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</si>
  <si>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</si>
  <si>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</si>
  <si>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</si>
  <si>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</si>
  <si>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</si>
  <si>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</si>
  <si>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</si>
  <si>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</si>
  <si>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</si>
  <si>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</si>
  <si>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</si>
  <si>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Anmärkning: Notera att inte alla länder finns med i inrapporteringen. Därmed underskattas troligen samtliga målvariabler för utländska lastbilar, samt även de utländska lastbilarnas andelar.</t>
  </si>
  <si>
    <t>UK  Storbritannien</t>
  </si>
  <si>
    <t>6  Trä och varor av trä och kork (exkl.möbler), massa, papper och pappersvaror, trycksaker</t>
  </si>
  <si>
    <t>10  Metallvaror exkl. maskiner och utrustning</t>
  </si>
  <si>
    <t>Purpose and content</t>
  </si>
  <si>
    <t>The quality of the statistics</t>
  </si>
  <si>
    <r>
      <t xml:space="preserve">Kort om statistiken / </t>
    </r>
    <r>
      <rPr>
        <b/>
        <i/>
        <sz val="16"/>
        <color theme="0"/>
        <rFont val="Tahoma"/>
        <family val="2"/>
      </rPr>
      <t>Statistics in brief</t>
    </r>
  </si>
  <si>
    <t>These statistics cover road freight transports by foreign lorries to, from and within Sweden. The data are compared with statistics regarding the Swedish lorries in domestic and foreign service for corresponding periods, so as to gain an idea of the total transport activity involving heavy lorries, as well as determining the market shares for foreign lorries in Sweden. The statistics do not include lorries registered in non-European countries such as Russia, and shipments by foreign lorries without permits are not likely to be included either. On the other hand, English and Norwegian lorries are included in the statistics. The reported variables include transport mileage and vehicle miles travelled, transported weight, transport performance, cabotage and transit traffic. The report is issued as a supplement to Transport Analysis's official statistics on road freight, which is published quarterly and annually.</t>
  </si>
  <si>
    <t>The statistics are based on a compilation of data pertaining to goods transport by road from EU countries as well as data supplied voluntarily by other European countries. The information is based on sample surveys in each country. Transport Analysis receives calculated values, which correspond to all transports of the countries' lorries, from Eurostat and Transport Analysis produce the table appendix.</t>
  </si>
  <si>
    <t>The quality largely depends on the quality of each country's sample survey and it varies greatly between countries and probably between years. In general, cabotage has the biggest standard errors. Note that we can only present point estimates, we do not have a data for calculating the margins of error. The countries included in the compilation have varied slightly over the years. Lorries that are not included in the survey are not listed, for example Russian lorries, so the proportion of foreign lorries on Swedish roads is probably underestimated. The definition of what a heavy lorry is differs between many countries in the survey.</t>
  </si>
  <si>
    <t>Production</t>
  </si>
  <si>
    <r>
      <t>Innehållsförteckning</t>
    </r>
    <r>
      <rPr>
        <b/>
        <sz val="16"/>
        <color rgb="FFFF0000"/>
        <rFont val="Tahoma"/>
        <family val="2"/>
      </rPr>
      <t xml:space="preserve"> </t>
    </r>
    <r>
      <rPr>
        <b/>
        <sz val="16"/>
        <color theme="0"/>
        <rFont val="Tahoma"/>
        <family val="2"/>
      </rPr>
      <t xml:space="preserve">/ </t>
    </r>
    <r>
      <rPr>
        <b/>
        <i/>
        <sz val="16"/>
        <color theme="0"/>
        <rFont val="Tahoma"/>
        <family val="2"/>
      </rPr>
      <t>Contents</t>
    </r>
  </si>
  <si>
    <t>Statistik 2022:9</t>
  </si>
  <si>
    <r>
      <t xml:space="preserve">Observationer och information om transporterna är motsvarande som för farligt gods och typ av transport. / </t>
    </r>
    <r>
      <rPr>
        <i/>
        <sz val="10"/>
        <rFont val="Arial"/>
        <family val="2"/>
      </rPr>
      <t>Observations and information about the transports are the same as for dangerous goods and type of transport.</t>
    </r>
  </si>
  <si>
    <r>
      <t xml:space="preserve">Observationer och information om transporterna är motsvarande som för varugrupper och typ av transport. / </t>
    </r>
    <r>
      <rPr>
        <i/>
        <sz val="10"/>
        <rFont val="Arial"/>
        <family val="2"/>
      </rPr>
      <t>Observations and information about the transports are the same as for commodity groups and type of transport.</t>
    </r>
  </si>
  <si>
    <r>
      <t xml:space="preserve">Observationer och information om transporterna är motsvarande som för varugrupper och farligt gods. / </t>
    </r>
    <r>
      <rPr>
        <i/>
        <sz val="10"/>
        <rFont val="Arial"/>
        <family val="2"/>
      </rPr>
      <t>Observations and information about the transports are the same as for commodity groups and dangerous goods.</t>
    </r>
  </si>
  <si>
    <r>
      <t>TRAFIKARBETE I SVERIGE</t>
    </r>
    <r>
      <rPr>
        <b/>
        <vertAlign val="superscript"/>
        <sz val="9"/>
        <rFont val="Arial"/>
        <family val="2"/>
      </rPr>
      <t>1</t>
    </r>
  </si>
  <si>
    <r>
      <t>TRANSPORTER</t>
    </r>
    <r>
      <rPr>
        <b/>
        <vertAlign val="superscript"/>
        <sz val="9"/>
        <rFont val="Arial"/>
        <family val="2"/>
      </rPr>
      <t>1</t>
    </r>
  </si>
  <si>
    <t>1) Notera att tomma transporter ingår.</t>
  </si>
  <si>
    <t>Andel utländska lastblar, Till / Från Sverige</t>
  </si>
  <si>
    <t>Andel utländska lastbilar, Totalt</t>
  </si>
  <si>
    <t>Andel utländska lastbilar, Inrikes</t>
  </si>
  <si>
    <t>Definitioner/Definitions</t>
  </si>
  <si>
    <t>Cabotagetrafik</t>
  </si>
  <si>
    <t>Transittrafik</t>
  </si>
  <si>
    <t>Trafik genom Sverige utan att uppehåll görs för lastning eller lossning av gods.</t>
  </si>
  <si>
    <t>Traffic through Sweden without a stop for loading or unloading goods.</t>
  </si>
  <si>
    <t>Utländsk lastbil som kör mellan två svenska platser. Motsvarande inrikes trafik med en svensk lastbil. Cabotage är omgärdat av ett detaljerat regelverk om hur länge en utländsk lastbil får stanna i Sverige för att cabotaget ska vara lagligt.</t>
  </si>
  <si>
    <t>Foreign lorry transport within Sweden. There are detailed regulations on how long a foreign lorry may stay in Sweden for cabotage to be legal.</t>
  </si>
  <si>
    <t>Tabell S1</t>
  </si>
  <si>
    <t>Tabell R1</t>
  </si>
  <si>
    <t>Tabell R2</t>
  </si>
  <si>
    <t>Tabell R3</t>
  </si>
  <si>
    <t>Tabell T1</t>
  </si>
  <si>
    <t>Tabell T2</t>
  </si>
  <si>
    <t>Tabell L1</t>
  </si>
  <si>
    <t>Tabell L2</t>
  </si>
  <si>
    <t>Tabell V1</t>
  </si>
  <si>
    <t>Tabell V2</t>
  </si>
  <si>
    <t>Tabell V3</t>
  </si>
  <si>
    <t>Tabell V4</t>
  </si>
  <si>
    <t>Tabell F1</t>
  </si>
  <si>
    <t>Tabell TT1</t>
  </si>
  <si>
    <t>Tabell TT2</t>
  </si>
  <si>
    <t>Tabell S1.</t>
  </si>
  <si>
    <t>Tabell R1.</t>
  </si>
  <si>
    <t>Tabell R2.</t>
  </si>
  <si>
    <t>Tabell R3.</t>
  </si>
  <si>
    <t>Tabell T1.</t>
  </si>
  <si>
    <t>Tabell T2.</t>
  </si>
  <si>
    <t>Tabell L1.</t>
  </si>
  <si>
    <t>Tabell L2.</t>
  </si>
  <si>
    <t>Tabell V1.</t>
  </si>
  <si>
    <t>Tabell V2.</t>
  </si>
  <si>
    <t>Tabell V3.</t>
  </si>
  <si>
    <t>Tabell V4.</t>
  </si>
  <si>
    <t>Tabell F1.</t>
  </si>
  <si>
    <t>Tabell TT1.</t>
  </si>
  <si>
    <t>Tabell TT2.</t>
  </si>
  <si>
    <t>Antal i 1
000-tal</t>
  </si>
  <si>
    <t>Kilometer i 1
000-tal</t>
  </si>
  <si>
    <t>Ton i 1 000-tal</t>
  </si>
  <si>
    <t>Godsmängd
i 1 000 ton</t>
  </si>
  <si>
    <t>Trafikarbete
med last i
Sverige, 1 000 km</t>
  </si>
  <si>
    <t>Trafikarbete
utan last i
Sverige, 1 000 km</t>
  </si>
  <si>
    <t>Trafikarbete
med last
hela sträckan, 1 000 km</t>
  </si>
  <si>
    <t>Antal transporter
utan last i Sverige, 1 000-tal</t>
  </si>
  <si>
    <t>Antal transporter
med last i
Sverige, 1 000-tal</t>
  </si>
  <si>
    <t>Trafikarbete utan last
hela sträckan, 1 000 km</t>
  </si>
  <si>
    <t>Transportarbete
i Sverige,
miljoner tonkilometer</t>
  </si>
  <si>
    <t>Transportarbete
hela sträckan,
miljoner tonkilometer</t>
  </si>
  <si>
    <t>Trafikarbete med last
i Sverige, 1 000 km</t>
  </si>
  <si>
    <t>Trafikarbete utan last
i Sverige, 1 000 km</t>
  </si>
  <si>
    <t>Transportarbete i Sverige,
miljoner tonkilometer</t>
  </si>
  <si>
    <t>Antal transporter med last i Sverige, 1 000-tal</t>
  </si>
  <si>
    <t>Antal transporter utan last i Sverige, 1 000-tal</t>
  </si>
  <si>
    <t>Antal transporter
med last i Sverige, 1 000-tal</t>
  </si>
  <si>
    <t>Godsmängd från utlandet i 1 000 ton</t>
  </si>
  <si>
    <t>Godsmängd 	cabotage i 1 000 ton</t>
  </si>
  <si>
    <t>Total godsmängd i 1 000 ton</t>
  </si>
  <si>
    <t>.</t>
  </si>
  <si>
    <t>Godsmängd till utlandet i 1 000 ton</t>
  </si>
  <si>
    <t>Statistiken baseras på en sammanställning av uppgifter från EU-länder samt länder i Europa som rapporterar frivilligt om varutransporter på väg, inrapporterade under den EU-förordning som reglerar ländernas statistikinsamling. Uppgifterna baseras på urvalsundersökningar i respektive land. Trafikanalys får uppräknade värden av Eurostat, som ska motsvara alla transporter av ländernas lastbilar, och sammanställer tabellbilagan.</t>
  </si>
  <si>
    <t>Transportarbete hela sträckan, miljoner tonkilometer</t>
  </si>
  <si>
    <t>Trafikarbete med last hela sträckan, 1 000 km</t>
  </si>
  <si>
    <t>Trafikarbete utan last hela sträckan, 1 000 km</t>
  </si>
  <si>
    <t>Tonkilometer i 
miljoner</t>
  </si>
  <si>
    <t>Avser transporter för företagets egen räkning, exempelvis grossister och återförsäljare som distribuerar egna varor till sina kunder.</t>
  </si>
  <si>
    <t>Hire or Reward traffic (Swe: Yrkestrafik)</t>
  </si>
  <si>
    <t>Avser transporter som ställs till allmänhetens förfogande mot betalning såsom godstrafik, taxitrafik, linjetrafik samt beställningstrafik med buss. Trafiktillstånd krävs.</t>
  </si>
  <si>
    <t>Refers to transports that are made available to the public for a fee, such as freight traffic, taxi traffic, scheduled traffic and order traffic by bus. Traffic permit required.</t>
  </si>
  <si>
    <t>Own account traffic (Swe: Firmabilstrafik)</t>
  </si>
  <si>
    <t>Refers to transports for the company's own account, such as wholesalers and retailers who distribute their own goods to their customers.</t>
  </si>
  <si>
    <t>Transit traffic (Swe: Transittrafik)</t>
  </si>
  <si>
    <t>Cabotage traffic (Swe: Cabotagetrafik)</t>
  </si>
  <si>
    <t>Transporter med utländska lastbilar per lastbilens registreringsland, inklusive cabotage och exklusive transit.  Åren 2012 − 2020.</t>
  </si>
  <si>
    <t>Transporter med utländska lastbilar jämfört med svenska lastbilar, på svensk mark. Åren 2012 − 2020.</t>
  </si>
  <si>
    <t>Transporter med utländska lastbilar per lastbilens registreringsland, cabotage.  Åren 2012 − 2020.</t>
  </si>
  <si>
    <t>Transports with foreign lorries compared to Swedish lorries, on Swedish roads. Years 2012 − 2020.</t>
  </si>
  <si>
    <t>Transports with foreign lorries divided in the country of registration of the lorry, including cabotage and excluding transit. Years 2012 − 2020.</t>
  </si>
  <si>
    <t>Transports with foreign lorries divided in the country of registration of the lorry, cabotage. Years 2012 − 2020.</t>
  </si>
  <si>
    <t>Transporter med utländska lastbilar per lastbilens registreringsland, transittrafik.  Åren 2012 − 2020.</t>
  </si>
  <si>
    <t>Transports with foreign lorries divided in the country of registration of the lorry, transit traffic. Years 2012 − 2020.</t>
  </si>
  <si>
    <t>Transporter med utländska lastbilar till län. Åren 2012 − 2020.</t>
  </si>
  <si>
    <t>Transports with foreign lorries to counties. Years 2012 − 2020.</t>
  </si>
  <si>
    <t>Transporter med utländska lastbilar från län. Åren 2012 − 2020.</t>
  </si>
  <si>
    <t>Transports with foreign lorries from counties. Years 2012 − 2020.</t>
  </si>
  <si>
    <t>Transporter med utländska lastbilar per varugrupp, inklusive cabotage och exklusive transit.  Åren 2012 − 2020.</t>
  </si>
  <si>
    <t>Transports with foreign lorries divided in commodity groups, including cabotage and excluding transit. Years 2012 − 2020.</t>
  </si>
  <si>
    <t>Transporter med utländska lastbilar till Sverige från utlandet, per varugrupp.  Åren 2012 − 2020.</t>
  </si>
  <si>
    <t>Transports with foreign lorries to Sweden from abroad, divided in commodity groups. Years 2012 − 2020.</t>
  </si>
  <si>
    <t>Transporter med utländska lastbilar från Sverige till utlandet, per varugrupp.  Åren 2012 − 2020.</t>
  </si>
  <si>
    <t>Transports with foreign lorries from Sweden to abroad, divided in commodity groups. Years 2012 − 2020.</t>
  </si>
  <si>
    <t>Transporter med utländska lastbilar mellan svenska platser (cabotage) per varugrupp.  Åren 2012 − 2020.</t>
  </si>
  <si>
    <t>Cabotage transports in Sweden with foreign lorries, divided in commodity groups. Years 2012 − 2020.</t>
  </si>
  <si>
    <t>Transporter med utländska lastbilar med farligt gods, inklusive cabotage och exklusive transit.  Åren 2012 − 2020.</t>
  </si>
  <si>
    <t>Transports with foreign lorries divided in dangerous goods, including cabotage and excluding transit. Years 2012 − 2020.</t>
  </si>
  <si>
    <t>Transporter med utländska lastbilar med last per typ av transport, inklusive cabotage och exklusive transit.  Åren 2012 − 2020.</t>
  </si>
  <si>
    <t>Transports with loaded, foreign lorries divided in transport type, including cabotage and excluding transit. Years 2012 − 2020.</t>
  </si>
  <si>
    <t>Transporter med utländska lastbilar utan last per typ av transport, inklusive cabotage och exklusive transit.  Åren 2012 − 2020.</t>
  </si>
  <si>
    <t>Transports with unloaded, foreign lorries divided in transport type, including cabotage and excluding transit. Years 2012 − 2020.</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</si>
  <si>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</si>
  <si>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</si>
  <si>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</si>
  <si>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</si>
  <si>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</si>
  <si>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</si>
  <si>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</si>
  <si>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</si>
  <si>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</si>
  <si>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</si>
  <si>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</si>
  <si>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</si>
  <si>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</si>
  <si>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</si>
  <si>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</si>
  <si>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21 Gävleborgs län</t>
  </si>
  <si>
    <t>22 Västernorrlands län</t>
  </si>
  <si>
    <t>23 Jämtlands län</t>
  </si>
  <si>
    <t>24 Västerbottens län</t>
  </si>
  <si>
    <t>25 Norrbottens län</t>
  </si>
  <si>
    <t>20 Dalarnas län</t>
  </si>
  <si>
    <t>Transporter med utländska lastbilar till Sverige, per transportens startland. Inklusive Sverige.  Åren 2012 − 2020.</t>
  </si>
  <si>
    <t>Transports with foreign lorries to Sweden, divided in the country of origin. Including Sweden. Years 2012 − 2020.</t>
  </si>
  <si>
    <t>Transporter med utländska lastbilar från Sverige, per transportens destinationsland. Inklusive Sverige.  Åren 2012 − 2020.</t>
  </si>
  <si>
    <t>Transports with foreign lorries from Sweden, divided in the country of destination. Including Sweden. Years 2012 − 2020.</t>
  </si>
  <si>
    <t>Statistiken omfattar de utländska tunga lastbilarnas transporter till, från, inom och transit genom Sverige. Uppgifterna jämförs med de svenska lastbilarnas transporter i inrikes och utrikes trafik motsvarande period för att få en uppskattning av den totala transportverksamheten med tung lastbil och därmed även få de utländska lastbilarnas marknadsandelar i Sverige. Statistiken omfattar inte lastbilar som är registrerade i länder utanför EU, som inte vill lämna in statistiken frivilligt. Exempelvis ingår inte Ryssland och sannolikt ingår inte heller trafik som utförs av utländska lastbilar utan tillstånd. Däremot ingår exempelvis engelska och norska lastbilar i statistiken. De variabler som redovisas är bland annat transportarbete, trafikarbete, transporterad vikt, cabotage och transittrafik. Rapporten ges ut som ett komplement till Trafikanalys officiella statistik över Lastbilstrafik som publiceras per kvartal och helår.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</si>
</sst>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 _k_r_-;\-* #,##0.00\ _k_r_-;_-* &quot;-&quot;??\ _k_r_-;_-@_-"/>
    <numFmt numFmtId="165" formatCode="#,##0;\-#,##0;&quot;-&quot;"/>
    <numFmt numFmtId="166" formatCode="000"/>
    <numFmt numFmtId="167" formatCode="#\ ##0;\-#\ ##0;&quot;-&quot;"/>
    <numFmt numFmtId="168" formatCode="#,###;\-\ #,###;&quot;-&quot;"/>
    <numFmt numFmtId="169" formatCode="&quot; &quot;;&quot; &quot;;&quot; &quot;"/>
    <numFmt numFmtId="170" formatCode="_-* #,##0_-;\-* #,##0_-;_-* &quot;-&quot;??_-;_-@_-"/>
    <numFmt numFmtId="171" formatCode="0.0"/>
    <numFmt numFmtId="172" formatCode="##,###,###,###,###,###,##0"/>
  </numFmts>
  <fonts count="6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vertAlign val="superscript"/>
      <sz val="8"/>
      <name val="Arial"/>
      <family val="2"/>
    </font>
    <font>
      <b/>
      <i/>
      <sz val="8"/>
      <name val="Arial"/>
      <family val="2"/>
    </font>
    <font>
      <i/>
      <sz val="10"/>
      <name val="Arial"/>
      <family val="2"/>
    </font>
    <font>
      <i/>
      <sz val="9"/>
      <name val="Arial"/>
      <family val="2"/>
    </font>
    <font>
      <i/>
      <vertAlign val="superscript"/>
      <sz val="8"/>
      <name val="Arial"/>
      <family val="2"/>
    </font>
    <font>
      <b/>
      <sz val="8"/>
      <name val="Calibri"/>
      <family val="2"/>
    </font>
    <font>
      <b/>
      <sz val="10"/>
      <color theme="1"/>
      <name val="Arial"/>
      <family val="2"/>
    </font>
    <font>
      <b/>
      <sz val="10"/>
      <name val="Calibri"/>
      <family val="2"/>
    </font>
    <font>
      <sz val="9"/>
      <name val="Calibri"/>
      <family val="2"/>
    </font>
    <font>
      <sz val="8"/>
      <name val="Calibri"/>
      <family val="2"/>
    </font>
    <font>
      <sz val="8"/>
      <color theme="1"/>
      <name val="Arial"/>
      <family val="2"/>
    </font>
    <font>
      <i/>
      <sz val="8"/>
      <color theme="1"/>
      <name val="Arial"/>
      <family val="2"/>
    </font>
    <font>
      <u/>
      <sz val="10"/>
      <color theme="10"/>
      <name val="Arial"/>
      <family val="2"/>
    </font>
    <font>
      <b/>
      <vertAlign val="superscript"/>
      <sz val="8"/>
      <name val="Arial"/>
      <family val="2"/>
    </font>
    <font>
      <b/>
      <i/>
      <vertAlign val="superscript"/>
      <sz val="8"/>
      <name val="Arial"/>
      <family val="2"/>
    </font>
    <font>
      <b/>
      <sz val="10"/>
      <color theme="1"/>
      <name val="Calibri"/>
      <family val="2"/>
    </font>
    <font>
      <sz val="10"/>
      <color theme="1"/>
      <name val="Calibri"/>
      <family val="2"/>
    </font>
    <font>
      <b/>
      <sz val="16"/>
      <color indexed="9"/>
      <name val="Tahoma"/>
      <family val="2"/>
    </font>
    <font>
      <b/>
      <sz val="20"/>
      <name val="Arial"/>
      <family val="2"/>
    </font>
    <font>
      <b/>
      <i/>
      <sz val="16"/>
      <name val="Arial"/>
      <family val="2"/>
    </font>
    <font>
      <b/>
      <i/>
      <sz val="14"/>
      <name val="Arial"/>
      <family val="2"/>
    </font>
    <font>
      <i/>
      <sz val="14"/>
      <name val="Arial"/>
      <family val="2"/>
    </font>
    <font>
      <u/>
      <sz val="10"/>
      <color indexed="12"/>
      <name val="Arial"/>
      <family val="2"/>
    </font>
    <font>
      <b/>
      <i/>
      <u/>
      <sz val="10"/>
      <name val="Arial"/>
      <family val="2"/>
    </font>
    <font>
      <b/>
      <sz val="11"/>
      <name val="Arial"/>
      <family val="2"/>
    </font>
    <font>
      <sz val="8"/>
      <color theme="1"/>
      <name val="Verdana"/>
      <family val="2"/>
    </font>
    <font>
      <u/>
      <sz val="11"/>
      <color theme="10"/>
      <name val="Calibri"/>
      <family val="2"/>
      <scheme val="minor"/>
    </font>
    <font>
      <u/>
      <sz val="11"/>
      <color theme="10"/>
      <name val="Calibri"/>
      <family val="2"/>
    </font>
    <font>
      <sz val="11"/>
      <name val="Arial"/>
      <family val="2"/>
    </font>
    <font>
      <b/>
      <sz val="16"/>
      <color rgb="FFFF0000"/>
      <name val="Tahoma"/>
      <family val="2"/>
    </font>
    <font>
      <b/>
      <i/>
      <sz val="10"/>
      <name val="Arial"/>
      <family val="2"/>
    </font>
    <font>
      <sz val="10"/>
      <name val="Arial"/>
    </font>
    <font>
      <b/>
      <sz val="12"/>
      <name val="Arial"/>
      <family val="2"/>
    </font>
    <font>
      <u/>
      <sz val="10"/>
      <color rgb="FF0000FF"/>
      <name val="Arial"/>
      <family val="2"/>
    </font>
    <font>
      <sz val="9"/>
      <color rgb="FF0000FF"/>
      <name val="Arial"/>
      <family val="2"/>
    </font>
    <font>
      <b/>
      <i/>
      <sz val="16"/>
      <color rgb="FFFFFFFF"/>
      <name val="Tahoma"/>
      <family val="2"/>
    </font>
    <font>
      <b/>
      <sz val="9.5"/>
      <name val="Arial"/>
      <family val="2"/>
    </font>
    <font>
      <sz val="10"/>
      <name val="Calibri"/>
      <family val="2"/>
    </font>
    <font>
      <u/>
      <sz val="10"/>
      <name val="Arial"/>
      <family val="2"/>
    </font>
    <font>
      <sz val="9.5"/>
      <name val="Arial"/>
      <family val="2"/>
    </font>
    <font>
      <b/>
      <sz val="16"/>
      <color theme="0"/>
      <name val="Tahoma"/>
      <family val="2"/>
    </font>
    <font>
      <b/>
      <i/>
      <sz val="16"/>
      <color theme="0"/>
      <name val="Tahoma"/>
      <family val="2"/>
    </font>
    <font>
      <b/>
      <i/>
      <sz val="11"/>
      <name val="Arial"/>
      <family val="2"/>
    </font>
    <font>
      <b/>
      <i/>
      <sz val="9"/>
      <name val="Arial"/>
      <family val="2"/>
    </font>
    <font>
      <sz val="10"/>
      <color theme="0"/>
      <name val="Arial"/>
      <family val="2"/>
    </font>
    <font>
      <b/>
      <vertAlign val="superscript"/>
      <sz val="9"/>
      <name val="Arial"/>
      <family val="2"/>
    </font>
    <font>
      <i/>
      <u/>
      <sz val="10"/>
      <color rgb="FF0000FF"/>
      <name val="Arial"/>
      <family val="2"/>
    </font>
    <font>
      <i/>
      <sz val="10"/>
      <color theme="1"/>
      <name val="Arial"/>
      <family val="2"/>
    </font>
    <font>
      <b/>
      <i/>
      <sz val="10"/>
      <color theme="1"/>
      <name val="Arial"/>
      <family val="2"/>
    </font>
    <font>
      <sz val="9"/>
      <color rgb="FF000000"/>
      <name val="Arial"/>
      <family val="2"/>
    </font>
    <font>
      <b/>
      <sz val="9"/>
      <color rgb="FF000000"/>
      <name val="Arial"/>
      <family val="2"/>
    </font>
  </fonts>
  <fills count="5">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3">
    <xf numFmtId="0" fontId="0" fillId="0" borderId="0"/>
    <xf numFmtId="0" fontId="10" fillId="0" borderId="0"/>
    <xf numFmtId="164" fontId="10" fillId="0" borderId="0" applyFont="0" applyFill="0" applyBorder="0" applyAlignment="0" applyProtection="0"/>
    <xf numFmtId="0" fontId="40" fillId="0" borderId="0" applyNumberFormat="0" applyFill="0" applyBorder="0" applyAlignment="0" applyProtection="0">
      <alignment vertical="top"/>
      <protection locked="0"/>
    </xf>
    <xf numFmtId="0" fontId="9" fillId="0" borderId="0"/>
    <xf numFmtId="9" fontId="11" fillId="0" borderId="0" applyFill="0" applyBorder="0" applyAlignment="0" applyProtection="0"/>
    <xf numFmtId="0" fontId="41" fillId="0" borderId="0" applyNumberFormat="0" applyFill="0" applyBorder="0" applyAlignment="0" applyProtection="0"/>
    <xf numFmtId="9" fontId="9"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43" fillId="0" borderId="0"/>
    <xf numFmtId="0" fontId="5" fillId="0" borderId="0"/>
    <xf numFmtId="0" fontId="44" fillId="0" borderId="0" applyNumberFormat="0" applyFill="0" applyBorder="0" applyAlignment="0" applyProtection="0"/>
    <xf numFmtId="0" fontId="5" fillId="0" borderId="0"/>
    <xf numFmtId="0" fontId="45" fillId="0" borderId="0" applyNumberFormat="0" applyFill="0" applyBorder="0" applyAlignment="0" applyProtection="0">
      <alignment vertical="top"/>
      <protection locked="0"/>
    </xf>
    <xf numFmtId="0" fontId="11" fillId="0" borderId="0"/>
    <xf numFmtId="0" fontId="11" fillId="0" borderId="0"/>
    <xf numFmtId="0" fontId="15" fillId="0" borderId="0"/>
    <xf numFmtId="0" fontId="4" fillId="0" borderId="0"/>
    <xf numFmtId="9" fontId="4" fillId="0" borderId="0" applyFont="0" applyFill="0" applyBorder="0" applyAlignment="0" applyProtection="0"/>
    <xf numFmtId="0" fontId="3" fillId="0" borderId="0"/>
    <xf numFmtId="0" fontId="3"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30" fillId="0" borderId="0" applyNumberFormat="0" applyFill="0" applyBorder="0" applyAlignment="0" applyProtection="0">
      <alignment vertical="top"/>
      <protection locked="0"/>
    </xf>
    <xf numFmtId="0" fontId="11" fillId="0" borderId="0"/>
    <xf numFmtId="0" fontId="49" fillId="0" borderId="0"/>
    <xf numFmtId="0" fontId="11" fillId="0" borderId="0"/>
    <xf numFmtId="0" fontId="15" fillId="0" borderId="0"/>
    <xf numFmtId="43" fontId="11" fillId="0" borderId="0" applyFont="0" applyFill="0" applyBorder="0" applyAlignment="0" applyProtection="0"/>
    <xf numFmtId="0" fontId="30" fillId="0" borderId="0" applyNumberFormat="0" applyFill="0" applyBorder="0" applyAlignment="0" applyProtection="0"/>
    <xf numFmtId="9" fontId="11" fillId="0" borderId="0" applyFont="0" applyFill="0" applyBorder="0" applyAlignment="0" applyProtection="0"/>
    <xf numFmtId="0" fontId="1" fillId="0" borderId="0"/>
  </cellStyleXfs>
  <cellXfs count="194">
    <xf numFmtId="0" fontId="0" fillId="0" borderId="0" xfId="0"/>
    <xf numFmtId="165" fontId="14" fillId="0" borderId="0" xfId="0" applyNumberFormat="1" applyFont="1"/>
    <xf numFmtId="165" fontId="0" fillId="0" borderId="0" xfId="0" applyNumberFormat="1"/>
    <xf numFmtId="165" fontId="13" fillId="0" borderId="0" xfId="0" applyNumberFormat="1" applyFont="1" applyAlignment="1">
      <alignment wrapText="1"/>
    </xf>
    <xf numFmtId="165" fontId="12" fillId="0" borderId="0" xfId="0" applyNumberFormat="1" applyFont="1"/>
    <xf numFmtId="165" fontId="15" fillId="0" borderId="1" xfId="0" applyNumberFormat="1" applyFont="1" applyBorder="1"/>
    <xf numFmtId="165" fontId="16" fillId="0" borderId="1" xfId="0" applyNumberFormat="1" applyFont="1" applyBorder="1"/>
    <xf numFmtId="165" fontId="15" fillId="0" borderId="0" xfId="0" applyNumberFormat="1" applyFont="1"/>
    <xf numFmtId="165" fontId="15" fillId="0" borderId="0" xfId="0" applyNumberFormat="1" applyFont="1" applyAlignment="1">
      <alignment wrapText="1"/>
    </xf>
    <xf numFmtId="165" fontId="17" fillId="0" borderId="0" xfId="0" applyNumberFormat="1" applyFont="1" applyAlignment="1">
      <alignment vertical="top"/>
    </xf>
    <xf numFmtId="165" fontId="16" fillId="0" borderId="0" xfId="0" applyNumberFormat="1" applyFont="1"/>
    <xf numFmtId="165" fontId="15" fillId="0" borderId="0" xfId="0" applyNumberFormat="1" applyFont="1" applyAlignment="1">
      <alignment vertical="top"/>
    </xf>
    <xf numFmtId="1" fontId="0" fillId="0" borderId="0" xfId="0" applyNumberFormat="1"/>
    <xf numFmtId="165" fontId="0" fillId="0" borderId="0" xfId="0" applyNumberFormat="1" applyAlignment="1">
      <alignment wrapText="1"/>
    </xf>
    <xf numFmtId="165" fontId="17" fillId="0" borderId="0" xfId="0" applyNumberFormat="1" applyFont="1"/>
    <xf numFmtId="165" fontId="19" fillId="0" borderId="0" xfId="0" applyNumberFormat="1" applyFont="1"/>
    <xf numFmtId="0" fontId="14" fillId="0" borderId="0" xfId="0" applyFont="1"/>
    <xf numFmtId="0" fontId="15" fillId="0" borderId="0" xfId="0" applyFont="1" applyAlignment="1">
      <alignment wrapText="1"/>
    </xf>
    <xf numFmtId="0" fontId="15" fillId="0" borderId="0" xfId="0" applyFont="1"/>
    <xf numFmtId="165" fontId="17" fillId="0" borderId="1" xfId="0" applyNumberFormat="1" applyFont="1" applyBorder="1"/>
    <xf numFmtId="0" fontId="12" fillId="0" borderId="0" xfId="0" applyFont="1"/>
    <xf numFmtId="0" fontId="0" fillId="0" borderId="0" xfId="0" applyAlignment="1">
      <alignment wrapText="1"/>
    </xf>
    <xf numFmtId="165" fontId="20" fillId="0" borderId="0" xfId="0" applyNumberFormat="1" applyFont="1" applyAlignment="1">
      <alignment wrapText="1"/>
    </xf>
    <xf numFmtId="0" fontId="16" fillId="0" borderId="1" xfId="0" applyFont="1" applyBorder="1"/>
    <xf numFmtId="0" fontId="0" fillId="0" borderId="1" xfId="0" applyBorder="1"/>
    <xf numFmtId="165" fontId="19" fillId="0" borderId="1" xfId="0" applyNumberFormat="1" applyFont="1" applyBorder="1"/>
    <xf numFmtId="0" fontId="12" fillId="0" borderId="0" xfId="0" applyFont="1" applyAlignment="1">
      <alignment wrapText="1"/>
    </xf>
    <xf numFmtId="165" fontId="15" fillId="0" borderId="0" xfId="0" applyNumberFormat="1" applyFont="1" applyAlignment="1">
      <alignment horizontal="right"/>
    </xf>
    <xf numFmtId="0" fontId="24" fillId="0" borderId="0" xfId="0" applyFont="1"/>
    <xf numFmtId="165" fontId="13" fillId="0" borderId="0" xfId="0" applyNumberFormat="1" applyFont="1" applyAlignment="1">
      <alignment vertical="top"/>
    </xf>
    <xf numFmtId="165" fontId="14" fillId="0" borderId="0" xfId="0" applyNumberFormat="1" applyFont="1" applyAlignment="1">
      <alignment vertical="center"/>
    </xf>
    <xf numFmtId="165" fontId="13" fillId="0" borderId="0" xfId="0" applyNumberFormat="1" applyFont="1" applyAlignment="1">
      <alignment vertical="center"/>
    </xf>
    <xf numFmtId="165" fontId="13" fillId="0" borderId="0" xfId="0" applyNumberFormat="1" applyFont="1" applyAlignment="1">
      <alignment vertical="center" wrapText="1"/>
    </xf>
    <xf numFmtId="165" fontId="13" fillId="0" borderId="3" xfId="0" applyNumberFormat="1" applyFont="1" applyBorder="1"/>
    <xf numFmtId="165" fontId="14" fillId="0" borderId="3" xfId="0" applyNumberFormat="1" applyFont="1" applyBorder="1" applyAlignment="1">
      <alignment vertical="top"/>
    </xf>
    <xf numFmtId="165" fontId="14" fillId="0" borderId="3" xfId="0" applyNumberFormat="1" applyFont="1" applyBorder="1" applyAlignment="1">
      <alignment wrapText="1"/>
    </xf>
    <xf numFmtId="165" fontId="14" fillId="0" borderId="3" xfId="0" applyNumberFormat="1" applyFont="1" applyBorder="1"/>
    <xf numFmtId="165" fontId="21" fillId="0" borderId="3" xfId="0" applyNumberFormat="1" applyFont="1" applyBorder="1"/>
    <xf numFmtId="167" fontId="15" fillId="0" borderId="0" xfId="0" applyNumberFormat="1" applyFont="1"/>
    <xf numFmtId="165" fontId="0" fillId="0" borderId="0" xfId="0" applyNumberFormat="1" applyAlignment="1">
      <alignment vertical="top"/>
    </xf>
    <xf numFmtId="0" fontId="15" fillId="0" borderId="0" xfId="0" applyFont="1" applyAlignment="1">
      <alignment horizontal="right"/>
    </xf>
    <xf numFmtId="165" fontId="15" fillId="0" borderId="3" xfId="0" applyNumberFormat="1" applyFont="1" applyBorder="1"/>
    <xf numFmtId="165" fontId="17" fillId="0" borderId="1" xfId="0" applyNumberFormat="1" applyFont="1" applyBorder="1" applyAlignment="1">
      <alignment vertical="top"/>
    </xf>
    <xf numFmtId="165" fontId="16" fillId="0" borderId="3" xfId="0" applyNumberFormat="1" applyFont="1" applyBorder="1"/>
    <xf numFmtId="165" fontId="15" fillId="0" borderId="3" xfId="0" applyNumberFormat="1" applyFont="1" applyBorder="1" applyAlignment="1">
      <alignment vertical="top"/>
    </xf>
    <xf numFmtId="165" fontId="15" fillId="0" borderId="3" xfId="0" applyNumberFormat="1" applyFont="1" applyBorder="1" applyAlignment="1">
      <alignment wrapText="1"/>
    </xf>
    <xf numFmtId="166" fontId="15" fillId="0" borderId="3" xfId="0" applyNumberFormat="1" applyFont="1" applyBorder="1"/>
    <xf numFmtId="169" fontId="15" fillId="0" borderId="0" xfId="0" applyNumberFormat="1" applyFont="1"/>
    <xf numFmtId="165" fontId="16" fillId="0" borderId="0" xfId="0" applyNumberFormat="1" applyFont="1" applyAlignment="1">
      <alignment vertical="top"/>
    </xf>
    <xf numFmtId="165" fontId="16" fillId="0" borderId="0" xfId="0" applyNumberFormat="1" applyFont="1" applyAlignment="1">
      <alignment wrapText="1"/>
    </xf>
    <xf numFmtId="168" fontId="15" fillId="0" borderId="0" xfId="0" applyNumberFormat="1" applyFont="1"/>
    <xf numFmtId="3" fontId="15" fillId="0" borderId="0" xfId="0" applyNumberFormat="1" applyFont="1"/>
    <xf numFmtId="165" fontId="0" fillId="0" borderId="1" xfId="0" applyNumberFormat="1" applyBorder="1" applyAlignment="1">
      <alignment vertical="top"/>
    </xf>
    <xf numFmtId="165" fontId="16" fillId="0" borderId="1" xfId="0" applyNumberFormat="1" applyFont="1" applyBorder="1" applyAlignment="1">
      <alignment horizontal="right"/>
    </xf>
    <xf numFmtId="0" fontId="0" fillId="2" borderId="0" xfId="0" applyFill="1"/>
    <xf numFmtId="0" fontId="28" fillId="0" borderId="1" xfId="0" applyFont="1" applyBorder="1"/>
    <xf numFmtId="0" fontId="28" fillId="0" borderId="0" xfId="0" applyFont="1"/>
    <xf numFmtId="0" fontId="38" fillId="0" borderId="0" xfId="0" applyFont="1"/>
    <xf numFmtId="0" fontId="39" fillId="0" borderId="0" xfId="0" applyFont="1"/>
    <xf numFmtId="0" fontId="40" fillId="0" borderId="0" xfId="3" applyAlignment="1" applyProtection="1">
      <alignment horizontal="left"/>
    </xf>
    <xf numFmtId="0" fontId="11" fillId="0" borderId="0" xfId="0" applyFont="1" applyAlignment="1">
      <alignment horizontal="left"/>
    </xf>
    <xf numFmtId="0" fontId="28" fillId="0" borderId="0" xfId="0" applyFont="1" applyAlignment="1">
      <alignment horizontal="center"/>
    </xf>
    <xf numFmtId="3" fontId="15" fillId="0" borderId="0" xfId="0" applyNumberFormat="1" applyFont="1" applyAlignment="1">
      <alignment horizontal="right"/>
    </xf>
    <xf numFmtId="3" fontId="16" fillId="0" borderId="0" xfId="0" applyNumberFormat="1" applyFont="1" applyAlignment="1">
      <alignment horizontal="right"/>
    </xf>
    <xf numFmtId="3" fontId="15" fillId="0" borderId="1" xfId="0" applyNumberFormat="1" applyFont="1" applyBorder="1" applyAlignment="1">
      <alignment horizontal="right"/>
    </xf>
    <xf numFmtId="168" fontId="15" fillId="0" borderId="2" xfId="0" applyNumberFormat="1" applyFont="1" applyBorder="1"/>
    <xf numFmtId="168" fontId="15" fillId="0" borderId="1" xfId="0" applyNumberFormat="1" applyFont="1" applyBorder="1"/>
    <xf numFmtId="3" fontId="15" fillId="4" borderId="0" xfId="0" applyNumberFormat="1" applyFont="1" applyFill="1" applyAlignment="1">
      <alignment horizontal="right"/>
    </xf>
    <xf numFmtId="165" fontId="0" fillId="4" borderId="0" xfId="0" applyNumberFormat="1" applyFill="1"/>
    <xf numFmtId="0" fontId="0" fillId="4" borderId="0" xfId="0" applyFill="1"/>
    <xf numFmtId="165" fontId="15" fillId="4" borderId="0" xfId="0" applyNumberFormat="1" applyFont="1" applyFill="1"/>
    <xf numFmtId="0" fontId="15" fillId="4" borderId="0" xfId="0" applyFont="1" applyFill="1" applyAlignment="1">
      <alignment horizontal="right"/>
    </xf>
    <xf numFmtId="165" fontId="17" fillId="4" borderId="0" xfId="0" applyNumberFormat="1" applyFont="1" applyFill="1"/>
    <xf numFmtId="165" fontId="17" fillId="4" borderId="0" xfId="0" applyNumberFormat="1" applyFont="1" applyFill="1" applyAlignment="1">
      <alignment vertical="top"/>
    </xf>
    <xf numFmtId="165" fontId="15" fillId="4" borderId="0" xfId="0" applyNumberFormat="1" applyFont="1" applyFill="1" applyAlignment="1">
      <alignment wrapText="1"/>
    </xf>
    <xf numFmtId="165" fontId="15" fillId="4" borderId="0" xfId="0" applyNumberFormat="1" applyFont="1" applyFill="1" applyAlignment="1">
      <alignment vertical="top"/>
    </xf>
    <xf numFmtId="0" fontId="0" fillId="0" borderId="2" xfId="0" applyBorder="1"/>
    <xf numFmtId="0" fontId="28" fillId="0" borderId="3" xfId="0" applyFont="1" applyBorder="1"/>
    <xf numFmtId="168" fontId="16" fillId="0" borderId="1" xfId="0" applyNumberFormat="1" applyFont="1" applyBorder="1"/>
    <xf numFmtId="0" fontId="0" fillId="0" borderId="3" xfId="0" applyBorder="1"/>
    <xf numFmtId="0" fontId="0" fillId="0" borderId="0" xfId="0"/>
    <xf numFmtId="0" fontId="36" fillId="2" borderId="0" xfId="0" applyFont="1" applyFill="1"/>
    <xf numFmtId="0" fontId="37" fillId="2" borderId="0" xfId="0" applyFont="1" applyFill="1"/>
    <xf numFmtId="0" fontId="38" fillId="2" borderId="0" xfId="0" applyFont="1" applyFill="1"/>
    <xf numFmtId="0" fontId="0" fillId="0" borderId="0" xfId="0"/>
    <xf numFmtId="0" fontId="0" fillId="0" borderId="0" xfId="0"/>
    <xf numFmtId="0" fontId="42" fillId="0" borderId="0" xfId="18" applyFont="1" applyAlignment="1">
      <alignment vertical="center" wrapText="1"/>
    </xf>
    <xf numFmtId="0" fontId="46" fillId="0" borderId="0" xfId="18" applyFont="1" applyAlignment="1">
      <alignment vertical="center" wrapText="1"/>
    </xf>
    <xf numFmtId="0" fontId="0" fillId="0" borderId="0" xfId="0" quotePrefix="1"/>
    <xf numFmtId="0" fontId="35" fillId="3" borderId="0" xfId="0" applyFont="1" applyFill="1" applyAlignment="1">
      <alignment horizontal="center" vertical="center"/>
    </xf>
    <xf numFmtId="0" fontId="0" fillId="0" borderId="0" xfId="0"/>
    <xf numFmtId="0" fontId="0" fillId="0" borderId="0" xfId="0"/>
    <xf numFmtId="0" fontId="12" fillId="0" borderId="0" xfId="35" applyFont="1"/>
    <xf numFmtId="0" fontId="0" fillId="0" borderId="0" xfId="0"/>
    <xf numFmtId="170" fontId="0" fillId="0" borderId="0" xfId="39" applyNumberFormat="1" applyFont="1"/>
    <xf numFmtId="0" fontId="50" fillId="0" borderId="0" xfId="0" applyFont="1"/>
    <xf numFmtId="0" fontId="13" fillId="0" borderId="0" xfId="0" applyFont="1"/>
    <xf numFmtId="170" fontId="14" fillId="0" borderId="0" xfId="39" applyNumberFormat="1" applyFont="1"/>
    <xf numFmtId="0" fontId="13" fillId="0" borderId="0" xfId="0" applyFont="1" applyAlignment="1">
      <alignment wrapText="1"/>
    </xf>
    <xf numFmtId="0" fontId="13" fillId="0" borderId="0" xfId="0" applyFont="1" applyAlignment="1">
      <alignment horizontal="center" wrapText="1"/>
    </xf>
    <xf numFmtId="0" fontId="14" fillId="0" borderId="0" xfId="0" applyFont="1" applyAlignment="1"/>
    <xf numFmtId="0" fontId="0" fillId="0" borderId="0" xfId="0"/>
    <xf numFmtId="0" fontId="13" fillId="0" borderId="0" xfId="0" applyFont="1" applyAlignment="1"/>
    <xf numFmtId="0" fontId="0" fillId="0" borderId="0" xfId="0"/>
    <xf numFmtId="0" fontId="14" fillId="0" borderId="0" xfId="0" applyFont="1" applyAlignment="1">
      <alignment wrapText="1"/>
    </xf>
    <xf numFmtId="170" fontId="13" fillId="0" borderId="0" xfId="39" applyNumberFormat="1" applyFont="1" applyAlignment="1">
      <alignment horizontal="center" wrapText="1"/>
    </xf>
    <xf numFmtId="170" fontId="14" fillId="0" borderId="0" xfId="39" applyNumberFormat="1" applyFont="1" applyAlignment="1">
      <alignment horizontal="right"/>
    </xf>
    <xf numFmtId="0" fontId="21" fillId="0" borderId="0" xfId="0" applyFont="1"/>
    <xf numFmtId="0" fontId="0" fillId="0" borderId="0" xfId="0" applyFont="1"/>
    <xf numFmtId="0" fontId="51" fillId="0" borderId="0" xfId="40" applyFont="1"/>
    <xf numFmtId="0" fontId="52" fillId="0" borderId="0" xfId="0" applyFont="1"/>
    <xf numFmtId="0" fontId="14" fillId="0" borderId="0" xfId="0" applyFont="1" applyAlignment="1">
      <alignment horizontal="right"/>
    </xf>
    <xf numFmtId="0" fontId="0" fillId="0" borderId="0" xfId="0" applyAlignment="1">
      <alignment horizontal="right"/>
    </xf>
    <xf numFmtId="43" fontId="14" fillId="0" borderId="0" xfId="0" applyNumberFormat="1" applyFont="1"/>
    <xf numFmtId="43" fontId="14" fillId="0" borderId="0" xfId="39" applyNumberFormat="1" applyFont="1"/>
    <xf numFmtId="170" fontId="0" fillId="0" borderId="0" xfId="0" applyNumberFormat="1"/>
    <xf numFmtId="9" fontId="14" fillId="0" borderId="0" xfId="41" applyFont="1"/>
    <xf numFmtId="171" fontId="14" fillId="0" borderId="0" xfId="0" applyNumberFormat="1" applyFont="1"/>
    <xf numFmtId="0" fontId="0" fillId="0" borderId="0" xfId="0"/>
    <xf numFmtId="0" fontId="11" fillId="2" borderId="0" xfId="37" applyFill="1"/>
    <xf numFmtId="0" fontId="54" fillId="2" borderId="0" xfId="37" applyFont="1" applyFill="1" applyAlignment="1">
      <alignment vertical="center"/>
    </xf>
    <xf numFmtId="0" fontId="48" fillId="2" borderId="0" xfId="37" applyFont="1" applyFill="1"/>
    <xf numFmtId="0" fontId="12" fillId="0" borderId="0" xfId="37" applyFont="1"/>
    <xf numFmtId="0" fontId="11" fillId="2" borderId="0" xfId="38" applyFont="1" applyFill="1" applyAlignment="1">
      <alignment horizontal="left"/>
    </xf>
    <xf numFmtId="0" fontId="55" fillId="2" borderId="0" xfId="38" applyFont="1" applyFill="1" applyAlignment="1">
      <alignment horizontal="left"/>
    </xf>
    <xf numFmtId="0" fontId="11" fillId="2" borderId="0" xfId="38" applyFont="1" applyFill="1"/>
    <xf numFmtId="0" fontId="11" fillId="2" borderId="0" xfId="38" quotePrefix="1" applyFont="1" applyFill="1" applyAlignment="1">
      <alignment horizontal="left"/>
    </xf>
    <xf numFmtId="0" fontId="56" fillId="2" borderId="0" xfId="38" applyFont="1" applyFill="1" applyAlignment="1">
      <alignment horizontal="left"/>
    </xf>
    <xf numFmtId="0" fontId="11" fillId="2" borderId="0" xfId="38" applyFont="1" applyFill="1" applyAlignment="1">
      <alignment wrapText="1"/>
    </xf>
    <xf numFmtId="0" fontId="11" fillId="2" borderId="0" xfId="37" applyFill="1" applyAlignment="1">
      <alignment wrapText="1"/>
    </xf>
    <xf numFmtId="0" fontId="57" fillId="0" borderId="0" xfId="0" applyFont="1" applyAlignment="1">
      <alignment horizontal="left" vertical="center" indent="4"/>
    </xf>
    <xf numFmtId="170" fontId="14" fillId="0" borderId="0" xfId="0" applyNumberFormat="1" applyFont="1"/>
    <xf numFmtId="9" fontId="0" fillId="0" borderId="0" xfId="41" applyFont="1"/>
    <xf numFmtId="170" fontId="0" fillId="0" borderId="0" xfId="41" applyNumberFormat="1" applyFont="1"/>
    <xf numFmtId="9" fontId="14" fillId="0" borderId="0" xfId="41" applyFont="1" applyAlignment="1">
      <alignment horizontal="right"/>
    </xf>
    <xf numFmtId="170" fontId="14" fillId="0" borderId="0" xfId="41" applyNumberFormat="1" applyFont="1" applyAlignment="1">
      <alignment horizontal="right"/>
    </xf>
    <xf numFmtId="0" fontId="0" fillId="0" borderId="0" xfId="0"/>
    <xf numFmtId="9" fontId="0" fillId="0" borderId="0" xfId="41" applyFont="1" applyAlignment="1">
      <alignment horizontal="right"/>
    </xf>
    <xf numFmtId="170" fontId="0" fillId="0" borderId="0" xfId="41" applyNumberFormat="1" applyFont="1" applyAlignment="1">
      <alignment horizontal="right"/>
    </xf>
    <xf numFmtId="9" fontId="0" fillId="0" borderId="0" xfId="0" applyNumberFormat="1"/>
    <xf numFmtId="0" fontId="0" fillId="0" borderId="0" xfId="0"/>
    <xf numFmtId="0" fontId="60" fillId="0" borderId="0" xfId="18" applyFont="1" applyAlignment="1">
      <alignment vertical="center" wrapText="1"/>
    </xf>
    <xf numFmtId="0" fontId="61" fillId="0" borderId="0" xfId="0" applyFont="1"/>
    <xf numFmtId="0" fontId="64" fillId="0" borderId="0" xfId="40" applyFont="1"/>
    <xf numFmtId="0" fontId="35" fillId="3" borderId="0" xfId="0" applyFont="1" applyFill="1" applyAlignment="1">
      <alignment horizontal="center" vertical="center"/>
    </xf>
    <xf numFmtId="0" fontId="13" fillId="0" borderId="0" xfId="0" applyFont="1" applyAlignment="1">
      <alignment horizontal="center"/>
    </xf>
    <xf numFmtId="0" fontId="0" fillId="0" borderId="0" xfId="0"/>
    <xf numFmtId="0" fontId="43" fillId="0" borderId="0" xfId="13"/>
    <xf numFmtId="0" fontId="24" fillId="2" borderId="0" xfId="13" applyFont="1" applyFill="1" applyAlignment="1">
      <alignment vertical="center"/>
    </xf>
    <xf numFmtId="0" fontId="35" fillId="0" borderId="0" xfId="0" applyFont="1" applyFill="1" applyAlignment="1">
      <alignment horizontal="center" vertical="center"/>
    </xf>
    <xf numFmtId="0" fontId="43" fillId="0" borderId="0" xfId="13" applyFill="1"/>
    <xf numFmtId="0" fontId="8" fillId="2" borderId="0" xfId="13" applyFont="1" applyFill="1" applyAlignment="1">
      <alignment vertical="center"/>
    </xf>
    <xf numFmtId="0" fontId="65" fillId="2" borderId="0" xfId="13" applyFont="1" applyFill="1" applyAlignment="1">
      <alignment vertical="center" wrapText="1"/>
    </xf>
    <xf numFmtId="0" fontId="66" fillId="2" borderId="0" xfId="13" applyFont="1" applyFill="1" applyAlignment="1">
      <alignment vertical="center"/>
    </xf>
    <xf numFmtId="0" fontId="8" fillId="2" borderId="0" xfId="13" applyFont="1" applyFill="1" applyAlignment="1">
      <alignment vertical="center" wrapText="1"/>
    </xf>
    <xf numFmtId="0" fontId="0" fillId="0" borderId="0" xfId="0"/>
    <xf numFmtId="172" fontId="67" fillId="0" borderId="0" xfId="0" applyNumberFormat="1" applyFont="1" applyAlignment="1">
      <alignment horizontal="right"/>
    </xf>
    <xf numFmtId="0" fontId="0" fillId="0" borderId="0" xfId="0"/>
    <xf numFmtId="172" fontId="67" fillId="0" borderId="0" xfId="0" applyNumberFormat="1" applyFont="1" applyAlignment="1">
      <alignment horizontal="right" wrapText="1"/>
    </xf>
    <xf numFmtId="0" fontId="14" fillId="0" borderId="0" xfId="18" applyFont="1" applyAlignment="1">
      <alignment vertical="center" wrapText="1"/>
    </xf>
    <xf numFmtId="0" fontId="21" fillId="0" borderId="0" xfId="18" applyFont="1" applyAlignment="1">
      <alignment vertical="center" wrapText="1"/>
    </xf>
    <xf numFmtId="0" fontId="0" fillId="0" borderId="0" xfId="0" applyAlignment="1">
      <alignment wrapText="1"/>
    </xf>
    <xf numFmtId="0" fontId="14" fillId="0" borderId="0" xfId="0" applyFont="1" applyFill="1"/>
    <xf numFmtId="0" fontId="57" fillId="0" borderId="0" xfId="0" applyFont="1"/>
    <xf numFmtId="0" fontId="26" fillId="0" borderId="0" xfId="0" applyFont="1"/>
    <xf numFmtId="170" fontId="21" fillId="0" borderId="0" xfId="39" applyNumberFormat="1" applyFont="1"/>
    <xf numFmtId="170" fontId="21" fillId="0" borderId="0" xfId="0" applyNumberFormat="1" applyFont="1"/>
    <xf numFmtId="170" fontId="61" fillId="0" borderId="0" xfId="39" applyNumberFormat="1" applyFont="1"/>
    <xf numFmtId="170" fontId="61" fillId="0" borderId="0" xfId="0" applyNumberFormat="1" applyFont="1"/>
    <xf numFmtId="172" fontId="68" fillId="0" borderId="0" xfId="0" applyNumberFormat="1" applyFont="1" applyAlignment="1">
      <alignment horizontal="right"/>
    </xf>
    <xf numFmtId="170" fontId="12" fillId="0" borderId="0" xfId="41" applyNumberFormat="1" applyFont="1" applyAlignment="1">
      <alignment horizontal="right"/>
    </xf>
    <xf numFmtId="9" fontId="12" fillId="0" borderId="0" xfId="41" applyFont="1"/>
    <xf numFmtId="9" fontId="12" fillId="0" borderId="0" xfId="41" applyFont="1" applyAlignment="1">
      <alignment horizontal="right"/>
    </xf>
    <xf numFmtId="0" fontId="12" fillId="0" borderId="0" xfId="0" applyFont="1" applyAlignment="1">
      <alignment horizontal="right"/>
    </xf>
    <xf numFmtId="170" fontId="13" fillId="0" borderId="0" xfId="41" applyNumberFormat="1" applyFont="1" applyAlignment="1">
      <alignment horizontal="right"/>
    </xf>
    <xf numFmtId="9" fontId="13" fillId="0" borderId="0" xfId="41" applyFont="1" applyAlignment="1">
      <alignment horizontal="right"/>
    </xf>
    <xf numFmtId="0" fontId="13" fillId="0" borderId="0" xfId="0" applyFont="1" applyAlignment="1">
      <alignment horizontal="right"/>
    </xf>
    <xf numFmtId="170" fontId="13" fillId="0" borderId="0" xfId="39" applyNumberFormat="1" applyFont="1" applyAlignment="1">
      <alignment horizontal="right"/>
    </xf>
    <xf numFmtId="170" fontId="12" fillId="0" borderId="0" xfId="39" applyNumberFormat="1" applyFont="1"/>
    <xf numFmtId="172" fontId="68" fillId="0" borderId="0" xfId="0" applyNumberFormat="1" applyFont="1" applyAlignment="1">
      <alignment horizontal="right" wrapText="1"/>
    </xf>
    <xf numFmtId="171" fontId="13" fillId="0" borderId="0" xfId="0" applyNumberFormat="1" applyFont="1"/>
    <xf numFmtId="0" fontId="58" fillId="3" borderId="0" xfId="0" applyFont="1" applyFill="1" applyAlignment="1">
      <alignment horizontal="center" vertical="center"/>
    </xf>
    <xf numFmtId="0" fontId="62" fillId="3" borderId="0" xfId="0" applyFont="1" applyFill="1" applyAlignment="1">
      <alignment horizontal="center" vertical="center"/>
    </xf>
    <xf numFmtId="0" fontId="62" fillId="3" borderId="0" xfId="0" applyFont="1" applyFill="1" applyAlignment="1">
      <alignment horizontal="center"/>
    </xf>
    <xf numFmtId="0" fontId="35" fillId="3" borderId="0" xfId="0" applyFont="1" applyFill="1" applyAlignment="1">
      <alignment horizontal="center" vertical="center"/>
    </xf>
    <xf numFmtId="0" fontId="57" fillId="0" borderId="0" xfId="0" applyFont="1" applyAlignment="1">
      <alignment wrapText="1"/>
    </xf>
    <xf numFmtId="0" fontId="0" fillId="0" borderId="0" xfId="0" applyAlignment="1">
      <alignment wrapText="1"/>
    </xf>
    <xf numFmtId="0" fontId="35" fillId="3" borderId="0" xfId="37" applyFont="1" applyFill="1" applyAlignment="1">
      <alignment horizontal="center" vertical="center"/>
    </xf>
    <xf numFmtId="0" fontId="13" fillId="0" borderId="0" xfId="0" applyFont="1" applyAlignment="1">
      <alignment horizontal="center"/>
    </xf>
    <xf numFmtId="165" fontId="12" fillId="0" borderId="0" xfId="0" applyNumberFormat="1" applyFont="1" applyAlignment="1">
      <alignment wrapText="1"/>
    </xf>
    <xf numFmtId="0" fontId="28" fillId="0" borderId="1" xfId="0" applyFont="1" applyBorder="1" applyAlignment="1">
      <alignment horizontal="center"/>
    </xf>
    <xf numFmtId="0" fontId="24" fillId="0" borderId="0" xfId="0" applyFont="1" applyAlignment="1">
      <alignment horizontal="left" vertical="top" wrapText="1"/>
    </xf>
    <xf numFmtId="0" fontId="8" fillId="0" borderId="0" xfId="0" applyFont="1" applyAlignment="1">
      <alignment vertical="top" wrapText="1"/>
    </xf>
    <xf numFmtId="0" fontId="0" fillId="0" borderId="0" xfId="0"/>
  </cellXfs>
  <cellStyles count="43">
    <cellStyle name="Hyperlänk" xfId="40" builtinId="8"/>
    <cellStyle name="Hyperlänk 2" xfId="3" xr:uid="{00000000-0005-0000-0000-000001000000}"/>
    <cellStyle name="Hyperlänk 2 2" xfId="17" xr:uid="{00000000-0005-0000-0000-000002000000}"/>
    <cellStyle name="Hyperlänk 3" xfId="34" xr:uid="{00000000-0005-0000-0000-000003000000}"/>
    <cellStyle name="Hyperlänk 4" xfId="15" xr:uid="{00000000-0005-0000-0000-000004000000}"/>
    <cellStyle name="Normal" xfId="0" builtinId="0"/>
    <cellStyle name="Normal 11" xfId="35" xr:uid="{1F1B1118-C432-45B5-AD32-3F842FB29E84}"/>
    <cellStyle name="Normal 2" xfId="1" xr:uid="{00000000-0005-0000-0000-000006000000}"/>
    <cellStyle name="Normal 2 2" xfId="8" xr:uid="{00000000-0005-0000-0000-000007000000}"/>
    <cellStyle name="Normal 2 2 2" xfId="29" xr:uid="{00000000-0005-0000-0000-000008000000}"/>
    <cellStyle name="Normal 2 3" xfId="18" xr:uid="{00000000-0005-0000-0000-000009000000}"/>
    <cellStyle name="Normal 2 4" xfId="25" xr:uid="{00000000-0005-0000-0000-00000A000000}"/>
    <cellStyle name="Normal 3" xfId="4" xr:uid="{00000000-0005-0000-0000-00000B000000}"/>
    <cellStyle name="Normal 3 2" xfId="10" xr:uid="{00000000-0005-0000-0000-00000C000000}"/>
    <cellStyle name="Normal 3 2 2" xfId="31" xr:uid="{00000000-0005-0000-0000-00000D000000}"/>
    <cellStyle name="Normal 3 2 2 2" xfId="23" xr:uid="{00000000-0005-0000-0000-00000E000000}"/>
    <cellStyle name="Normal 3 2 3 2 2 2 2" xfId="16" xr:uid="{00000000-0005-0000-0000-00000F000000}"/>
    <cellStyle name="Normal 3 3" xfId="27" xr:uid="{00000000-0005-0000-0000-000010000000}"/>
    <cellStyle name="Normal 3 4" xfId="12" xr:uid="{00000000-0005-0000-0000-000011000000}"/>
    <cellStyle name="Normal 3 4 2" xfId="24" xr:uid="{00000000-0005-0000-0000-000012000000}"/>
    <cellStyle name="Normal 3 4 3" xfId="33" xr:uid="{00000000-0005-0000-0000-000013000000}"/>
    <cellStyle name="Normal 4" xfId="21" xr:uid="{00000000-0005-0000-0000-000014000000}"/>
    <cellStyle name="Normal 5" xfId="19" xr:uid="{00000000-0005-0000-0000-000015000000}"/>
    <cellStyle name="Normal 5 2 2 2" xfId="14" xr:uid="{00000000-0005-0000-0000-000016000000}"/>
    <cellStyle name="Normal 5 2 2 2 2" xfId="42" xr:uid="{FDD72326-B6A1-4538-9A17-F404479E121E}"/>
    <cellStyle name="Normal 5 4" xfId="37" xr:uid="{90C3CD5E-8BBD-4637-B696-A1ACDDC4C1F9}"/>
    <cellStyle name="Normal 6" xfId="13" xr:uid="{00000000-0005-0000-0000-000017000000}"/>
    <cellStyle name="Normal 6 2" xfId="20" xr:uid="{00000000-0005-0000-0000-000018000000}"/>
    <cellStyle name="Normal 6 4" xfId="38" xr:uid="{1C2C274E-3AC4-424E-88E3-F9DD933FB62F}"/>
    <cellStyle name="Normal 7" xfId="36" xr:uid="{F71A3ED6-9DEA-4C00-9E91-C01298D6C407}"/>
    <cellStyle name="Procent" xfId="41" builtinId="5"/>
    <cellStyle name="Procent 2" xfId="5" xr:uid="{00000000-0005-0000-0000-00001A000000}"/>
    <cellStyle name="Procent 3" xfId="7" xr:uid="{00000000-0005-0000-0000-00001B000000}"/>
    <cellStyle name="Procent 3 2" xfId="11" xr:uid="{00000000-0005-0000-0000-00001C000000}"/>
    <cellStyle name="Procent 3 2 2" xfId="32" xr:uid="{00000000-0005-0000-0000-00001D000000}"/>
    <cellStyle name="Procent 3 3" xfId="28" xr:uid="{00000000-0005-0000-0000-00001E000000}"/>
    <cellStyle name="Procent 4" xfId="22" xr:uid="{00000000-0005-0000-0000-00001F000000}"/>
    <cellStyle name="Resultat" xfId="6" xr:uid="{00000000-0005-0000-0000-000020000000}"/>
    <cellStyle name="Tusental" xfId="39" builtinId="3"/>
    <cellStyle name="Tusental 2" xfId="2" xr:uid="{00000000-0005-0000-0000-000022000000}"/>
    <cellStyle name="Tusental 2 2" xfId="9" xr:uid="{00000000-0005-0000-0000-000023000000}"/>
    <cellStyle name="Tusental 2 2 2" xfId="30" xr:uid="{00000000-0005-0000-0000-000024000000}"/>
    <cellStyle name="Tusental 2 3" xfId="26" xr:uid="{00000000-0005-0000-0000-000025000000}"/>
  </cellStyles>
  <dxfs count="0"/>
  <tableStyles count="0" defaultTableStyle="TableStyleMedium9" defaultPivotStyle="PivotStyleLight16"/>
  <colors>
    <mruColors>
      <color rgb="FF0000FF"/>
      <color rgb="FF7CBF33"/>
      <color rgb="FF52AF32"/>
      <color rgb="FFFFFF43"/>
      <color rgb="FFFA4C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4</xdr:col>
      <xdr:colOff>517571</xdr:colOff>
      <xdr:row>7</xdr:row>
      <xdr:rowOff>261384</xdr:rowOff>
    </xdr:to>
    <xdr:pic>
      <xdr:nvPicPr>
        <xdr:cNvPr id="4" name="Bildobjekt 3">
          <a:extLst>
            <a:ext uri="{FF2B5EF4-FFF2-40B4-BE49-F238E27FC236}">
              <a16:creationId xmlns:a16="http://schemas.microsoft.com/office/drawing/2014/main" id="{25235479-3083-47B3-84E6-A7C04293CC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219" y="1571625"/>
          <a:ext cx="2339227" cy="5947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to\Downloads\sjotrafik-2020---2021-09-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1\gemensam\Information\Publikationer\Statistik\Fordon\2013\Fordon%20i%20l&#228;n%20och%20kommuner%20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_ Title"/>
      <sheetName val="Innehåll_ Contents"/>
      <sheetName val="Kort om statistiken"/>
      <sheetName val="Teckenförklaring_ Legends"/>
      <sheetName val="Sammanfattning_Summary"/>
      <sheetName val="Tabell 1"/>
      <sheetName val="Tabell 2"/>
      <sheetName val="Tabell 3"/>
      <sheetName val="Tabell 4"/>
      <sheetName val="Tabell 5.1"/>
      <sheetName val="Tabell 5.2"/>
      <sheetName val="Tabell 6"/>
      <sheetName val="Tabell 7"/>
      <sheetName val="Tabell 8"/>
      <sheetName val="Tabell 9.1–9.3"/>
      <sheetName val="Tabell 10.1"/>
      <sheetName val="Tabell 10.2"/>
      <sheetName val="Tabell 11.1"/>
      <sheetName val="Tabell 11.2"/>
      <sheetName val="Tabell 12.1"/>
      <sheetName val="Tabell 12.2"/>
      <sheetName val="Tabell 12.3"/>
      <sheetName val="Tabell 13"/>
      <sheetName val="Tabell 14"/>
      <sheetName val="Tabell 15.1–15.2"/>
      <sheetName val="Tabell 16"/>
      <sheetName val="Tabell 17"/>
      <sheetName val="Tabell 18"/>
      <sheetName val="Tabell 19"/>
      <sheetName val="Sammanfattningstabell IVV"/>
      <sheetName val="Tabell 20"/>
      <sheetName val="Tabell 21"/>
      <sheetName val="Tabell 22"/>
      <sheetName val="Definitioner_ Definitions"/>
      <sheetName val="Definitioner Varugrupper"/>
      <sheetName val="Definitioner Lasttyper"/>
      <sheetName val="Definitioner Fartygstyp"/>
      <sheetName val="Geografiska områden"/>
      <sheetName val="Riksområden"/>
      <sheetName val="Utökad historik 2ABC"/>
      <sheetName val="Utökad historik 3AB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2"/>
  <sheetViews>
    <sheetView showGridLines="0" tabSelected="1" zoomScaleNormal="100" zoomScaleSheetLayoutView="100" workbookViewId="0">
      <selection sqref="A1:N1"/>
    </sheetView>
  </sheetViews>
  <sheetFormatPr defaultRowHeight="12.75" x14ac:dyDescent="0.2"/>
  <cols>
    <col min="14" max="14" width="0.140625" customWidth="1"/>
    <col min="15" max="15" width="10" bestFit="1" customWidth="1"/>
  </cols>
  <sheetData>
    <row r="1" spans="1:26" ht="32.25" customHeight="1" x14ac:dyDescent="0.2">
      <c r="A1" s="181" t="s">
        <v>301</v>
      </c>
      <c r="B1" s="182"/>
      <c r="C1" s="182"/>
      <c r="D1" s="182"/>
      <c r="E1" s="182"/>
      <c r="F1" s="182"/>
      <c r="G1" s="182"/>
      <c r="H1" s="182"/>
      <c r="I1" s="182"/>
      <c r="J1" s="182"/>
      <c r="K1" s="182"/>
      <c r="L1" s="182"/>
      <c r="M1" s="182"/>
      <c r="N1" s="183"/>
    </row>
    <row r="5" spans="1:26" x14ac:dyDescent="0.2">
      <c r="K5" s="130"/>
    </row>
    <row r="6" spans="1:26" x14ac:dyDescent="0.2">
      <c r="K6" s="130"/>
    </row>
    <row r="7" spans="1:26" x14ac:dyDescent="0.2">
      <c r="K7" s="130"/>
    </row>
    <row r="8" spans="1:26" ht="65.25" customHeight="1" x14ac:dyDescent="0.4">
      <c r="B8" s="81" t="s">
        <v>81</v>
      </c>
      <c r="C8" s="54"/>
      <c r="D8" s="54"/>
      <c r="E8" s="54"/>
      <c r="K8" s="130"/>
      <c r="O8" s="88"/>
      <c r="Q8" s="118"/>
      <c r="R8" s="118"/>
      <c r="S8" s="118"/>
      <c r="T8" s="118"/>
      <c r="U8" s="118"/>
      <c r="V8" s="118"/>
      <c r="W8" s="118"/>
      <c r="X8" s="118"/>
      <c r="Y8" s="118"/>
      <c r="Z8" s="118"/>
    </row>
    <row r="9" spans="1:26" ht="20.25" x14ac:dyDescent="0.3">
      <c r="B9" s="82" t="s">
        <v>82</v>
      </c>
      <c r="C9" s="54"/>
      <c r="D9" s="54"/>
      <c r="E9" s="54"/>
      <c r="K9" s="130"/>
    </row>
    <row r="10" spans="1:26" ht="18.75" x14ac:dyDescent="0.3">
      <c r="B10" s="83"/>
      <c r="C10" s="54"/>
      <c r="D10" s="54"/>
      <c r="E10" s="54"/>
    </row>
    <row r="11" spans="1:26" ht="14.25" customHeight="1" x14ac:dyDescent="0.2">
      <c r="B11" s="92" t="s">
        <v>87</v>
      </c>
      <c r="C11" s="54"/>
      <c r="D11" s="54"/>
      <c r="E11" s="54"/>
    </row>
    <row r="12" spans="1:26" ht="16.5" customHeight="1" x14ac:dyDescent="0.3">
      <c r="B12" s="57"/>
      <c r="H12" s="90"/>
    </row>
    <row r="13" spans="1:26" x14ac:dyDescent="0.2">
      <c r="B13" s="20" t="s">
        <v>88</v>
      </c>
    </row>
    <row r="14" spans="1:26" x14ac:dyDescent="0.2">
      <c r="B14" s="20"/>
    </row>
    <row r="15" spans="1:26" x14ac:dyDescent="0.2">
      <c r="B15" t="s">
        <v>83</v>
      </c>
    </row>
    <row r="16" spans="1:26" x14ac:dyDescent="0.2">
      <c r="B16" s="84" t="s">
        <v>85</v>
      </c>
    </row>
    <row r="17" spans="2:26" s="80" customFormat="1" x14ac:dyDescent="0.2">
      <c r="L17"/>
      <c r="P17"/>
      <c r="Q17"/>
      <c r="R17"/>
      <c r="S17"/>
      <c r="T17"/>
      <c r="U17"/>
      <c r="V17"/>
      <c r="W17"/>
      <c r="X17"/>
      <c r="Y17"/>
      <c r="Z17"/>
    </row>
    <row r="18" spans="2:26" s="85" customFormat="1" x14ac:dyDescent="0.2">
      <c r="B18" s="85" t="s">
        <v>84</v>
      </c>
      <c r="L18" s="80"/>
      <c r="P18" s="80"/>
      <c r="Q18" s="80"/>
      <c r="R18" s="80"/>
      <c r="S18" s="80"/>
      <c r="T18" s="80"/>
      <c r="U18" s="80"/>
      <c r="V18" s="80"/>
      <c r="W18" s="80"/>
      <c r="X18" s="80"/>
      <c r="Y18" s="80"/>
      <c r="Z18" s="80"/>
    </row>
    <row r="19" spans="2:26" s="85" customFormat="1" x14ac:dyDescent="0.2">
      <c r="B19" s="85" t="s">
        <v>86</v>
      </c>
    </row>
    <row r="20" spans="2:26" s="80" customFormat="1" x14ac:dyDescent="0.2">
      <c r="L20" s="85"/>
      <c r="P20" s="85"/>
      <c r="Q20" s="85"/>
      <c r="R20" s="85"/>
      <c r="S20" s="85"/>
      <c r="T20" s="85"/>
      <c r="U20" s="85"/>
      <c r="V20" s="85"/>
      <c r="W20" s="85"/>
      <c r="X20" s="85"/>
      <c r="Y20" s="85"/>
      <c r="Z20" s="85"/>
    </row>
    <row r="21" spans="2:26" x14ac:dyDescent="0.2">
      <c r="B21" s="20"/>
      <c r="L21" s="80"/>
      <c r="P21" s="80"/>
      <c r="Q21" s="80"/>
      <c r="R21" s="80"/>
      <c r="S21" s="80"/>
      <c r="T21" s="80"/>
      <c r="U21" s="80"/>
      <c r="V21" s="80"/>
      <c r="W21" s="80"/>
      <c r="X21" s="80"/>
      <c r="Y21" s="80"/>
      <c r="Z21" s="80"/>
    </row>
    <row r="22" spans="2:26" x14ac:dyDescent="0.2">
      <c r="B22" s="20"/>
    </row>
    <row r="23" spans="2:26" x14ac:dyDescent="0.2">
      <c r="B23" s="20"/>
    </row>
    <row r="26" spans="2:26" ht="18.75" x14ac:dyDescent="0.3">
      <c r="B26" s="58"/>
    </row>
    <row r="27" spans="2:26" x14ac:dyDescent="0.2">
      <c r="B27" s="20"/>
    </row>
    <row r="28" spans="2:26" x14ac:dyDescent="0.2">
      <c r="B28" s="59"/>
    </row>
    <row r="29" spans="2:26" x14ac:dyDescent="0.2">
      <c r="B29" s="59"/>
    </row>
    <row r="30" spans="2:26" x14ac:dyDescent="0.2">
      <c r="B30" s="59"/>
    </row>
    <row r="31" spans="2:26" x14ac:dyDescent="0.2">
      <c r="B31" s="59"/>
    </row>
    <row r="32" spans="2:26" x14ac:dyDescent="0.2">
      <c r="B32" s="60"/>
    </row>
  </sheetData>
  <mergeCells count="1">
    <mergeCell ref="A1:N1"/>
  </mergeCells>
  <pageMargins left="0.70866141732283472" right="0.70866141732283472" top="0.74803149606299213" bottom="0.74803149606299213" header="0.31496062992125984" footer="0.31496062992125984"/>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23A3-7170-46FB-B842-A6434B1FD7D2}">
  <sheetPr>
    <tabColor rgb="FF7CBF33"/>
  </sheetPr>
  <dimension ref="A1:N305"/>
  <sheetViews>
    <sheetView workbookViewId="0">
      <pane xSplit="10" ySplit="4" topLeftCell="K5" activePane="bottomRight" state="frozen"/>
      <selection pane="topRight" activeCell="K1" sqref="K1"/>
      <selection pane="bottomLeft" activeCell="A3" sqref="A3"/>
      <selection pane="bottomRight"/>
    </sheetView>
  </sheetViews>
  <sheetFormatPr defaultRowHeight="12.75" x14ac:dyDescent="0.2"/>
  <cols>
    <col min="1" max="1" width="21.42578125" style="93" customWidth="1"/>
    <col min="2" max="3" width="15.140625" style="94" customWidth="1"/>
    <col min="4" max="4" width="15.5703125" style="94" bestFit="1" customWidth="1"/>
    <col min="5" max="5" width="20.7109375" style="94" bestFit="1" customWidth="1"/>
    <col min="6" max="6" width="15.5703125" style="94" bestFit="1" customWidth="1"/>
    <col min="7" max="7" width="20.7109375" style="94" bestFit="1" customWidth="1"/>
    <col min="8" max="8" width="10.7109375" style="94" bestFit="1" customWidth="1"/>
    <col min="9" max="10" width="18.5703125" style="94" bestFit="1" customWidth="1"/>
    <col min="11" max="11" width="11.28515625" style="93" bestFit="1" customWidth="1"/>
    <col min="12" max="12" width="12" style="93" bestFit="1" customWidth="1"/>
    <col min="13" max="13" width="10" style="93" bestFit="1" customWidth="1"/>
    <col min="14" max="16384" width="9.140625" style="93"/>
  </cols>
  <sheetData>
    <row r="1" spans="1:14" s="146" customFormat="1" ht="15.75" x14ac:dyDescent="0.25">
      <c r="A1" s="95" t="s">
        <v>337</v>
      </c>
      <c r="B1" s="94"/>
      <c r="C1" s="94"/>
      <c r="D1" s="94"/>
      <c r="E1" s="94"/>
      <c r="F1" s="94"/>
      <c r="G1" s="94"/>
      <c r="H1" s="94"/>
      <c r="I1" s="94"/>
      <c r="J1" s="94"/>
    </row>
    <row r="2" spans="1:14" ht="15.75" x14ac:dyDescent="0.25">
      <c r="A2" s="95" t="s">
        <v>431</v>
      </c>
    </row>
    <row r="3" spans="1:14" s="140" customFormat="1" x14ac:dyDescent="0.2">
      <c r="A3" s="142" t="s">
        <v>432</v>
      </c>
      <c r="B3" s="94"/>
      <c r="C3" s="94"/>
      <c r="D3" s="94"/>
      <c r="E3" s="94"/>
      <c r="F3" s="94"/>
      <c r="G3" s="94"/>
      <c r="H3" s="94"/>
      <c r="I3" s="94"/>
      <c r="J3" s="94"/>
    </row>
    <row r="4" spans="1:14" x14ac:dyDescent="0.2">
      <c r="A4" s="16"/>
      <c r="B4" s="97"/>
      <c r="C4" s="97"/>
      <c r="D4" s="97"/>
      <c r="E4" s="97"/>
      <c r="F4" s="97"/>
      <c r="G4" s="97"/>
      <c r="H4" s="97"/>
      <c r="I4" s="97"/>
      <c r="J4" s="97"/>
      <c r="K4" s="16"/>
      <c r="L4" s="16"/>
      <c r="M4" s="16"/>
    </row>
    <row r="5" spans="1:14" ht="36" x14ac:dyDescent="0.2">
      <c r="A5" s="98" t="s">
        <v>157</v>
      </c>
      <c r="B5" s="99" t="s">
        <v>365</v>
      </c>
      <c r="C5" s="99" t="s">
        <v>355</v>
      </c>
      <c r="D5" s="99" t="s">
        <v>352</v>
      </c>
      <c r="E5" s="99" t="s">
        <v>354</v>
      </c>
      <c r="F5" s="99" t="s">
        <v>353</v>
      </c>
      <c r="G5" s="99" t="s">
        <v>357</v>
      </c>
      <c r="H5" s="99" t="s">
        <v>351</v>
      </c>
      <c r="I5" s="99" t="s">
        <v>358</v>
      </c>
      <c r="J5" s="99" t="s">
        <v>359</v>
      </c>
      <c r="K5" s="111"/>
      <c r="L5" s="111"/>
      <c r="M5" s="111"/>
      <c r="N5" s="112"/>
    </row>
    <row r="6" spans="1:14" x14ac:dyDescent="0.2">
      <c r="A6" s="16" t="s">
        <v>100</v>
      </c>
      <c r="B6" s="156">
        <v>4</v>
      </c>
      <c r="C6" s="156" t="s">
        <v>262</v>
      </c>
      <c r="D6" s="156">
        <v>1222</v>
      </c>
      <c r="E6" s="156">
        <v>5589</v>
      </c>
      <c r="F6" s="156" t="s">
        <v>262</v>
      </c>
      <c r="G6" s="156" t="s">
        <v>262</v>
      </c>
      <c r="H6" s="156">
        <v>65</v>
      </c>
      <c r="I6" s="156">
        <v>18</v>
      </c>
      <c r="J6" s="156">
        <v>86</v>
      </c>
      <c r="K6" s="135"/>
      <c r="L6" s="134"/>
      <c r="M6" s="111"/>
      <c r="N6" s="112"/>
    </row>
    <row r="7" spans="1:14" x14ac:dyDescent="0.2">
      <c r="A7" s="16" t="s">
        <v>101</v>
      </c>
      <c r="B7" s="156">
        <v>5</v>
      </c>
      <c r="C7" s="156">
        <v>0</v>
      </c>
      <c r="D7" s="156">
        <v>1402</v>
      </c>
      <c r="E7" s="156">
        <v>8071</v>
      </c>
      <c r="F7" s="156">
        <v>38</v>
      </c>
      <c r="G7" s="156">
        <v>177</v>
      </c>
      <c r="H7" s="156">
        <v>84</v>
      </c>
      <c r="I7" s="156">
        <v>13</v>
      </c>
      <c r="J7" s="156">
        <v>99</v>
      </c>
      <c r="K7" s="135"/>
      <c r="L7" s="134"/>
      <c r="M7" s="111"/>
      <c r="N7" s="112"/>
    </row>
    <row r="8" spans="1:14" x14ac:dyDescent="0.2">
      <c r="A8" s="16" t="s">
        <v>102</v>
      </c>
      <c r="B8" s="156">
        <v>1</v>
      </c>
      <c r="C8" s="156" t="s">
        <v>262</v>
      </c>
      <c r="D8" s="156">
        <v>74</v>
      </c>
      <c r="E8" s="156">
        <v>362</v>
      </c>
      <c r="F8" s="156" t="s">
        <v>262</v>
      </c>
      <c r="G8" s="156" t="s">
        <v>262</v>
      </c>
      <c r="H8" s="156">
        <v>12</v>
      </c>
      <c r="I8" s="156">
        <v>1</v>
      </c>
      <c r="J8" s="156">
        <v>6</v>
      </c>
      <c r="K8" s="135"/>
      <c r="L8" s="134"/>
      <c r="M8" s="111"/>
      <c r="N8" s="112"/>
    </row>
    <row r="9" spans="1:14" x14ac:dyDescent="0.2">
      <c r="A9" s="16" t="s">
        <v>149</v>
      </c>
      <c r="B9" s="156">
        <v>2</v>
      </c>
      <c r="C9" s="156" t="s">
        <v>262</v>
      </c>
      <c r="D9" s="156">
        <v>278</v>
      </c>
      <c r="E9" s="156">
        <v>2891</v>
      </c>
      <c r="F9" s="156" t="s">
        <v>262</v>
      </c>
      <c r="G9" s="156" t="s">
        <v>262</v>
      </c>
      <c r="H9" s="156">
        <v>42</v>
      </c>
      <c r="I9" s="156">
        <v>4</v>
      </c>
      <c r="J9" s="156">
        <v>55</v>
      </c>
      <c r="K9" s="135"/>
      <c r="L9" s="134"/>
      <c r="M9" s="111"/>
      <c r="N9" s="112"/>
    </row>
    <row r="10" spans="1:14" x14ac:dyDescent="0.2">
      <c r="A10" s="16" t="s">
        <v>103</v>
      </c>
      <c r="B10" s="156">
        <v>0</v>
      </c>
      <c r="C10" s="156" t="s">
        <v>262</v>
      </c>
      <c r="D10" s="156">
        <v>15</v>
      </c>
      <c r="E10" s="156">
        <v>37</v>
      </c>
      <c r="F10" s="156" t="s">
        <v>262</v>
      </c>
      <c r="G10" s="156" t="s">
        <v>262</v>
      </c>
      <c r="H10" s="156">
        <v>0</v>
      </c>
      <c r="I10" s="156">
        <v>0</v>
      </c>
      <c r="J10" s="156">
        <v>1</v>
      </c>
      <c r="K10" s="135"/>
      <c r="L10" s="134"/>
      <c r="M10" s="111"/>
      <c r="N10" s="112"/>
    </row>
    <row r="11" spans="1:14" x14ac:dyDescent="0.2">
      <c r="A11" s="16" t="s">
        <v>104</v>
      </c>
      <c r="B11" s="156">
        <v>25</v>
      </c>
      <c r="C11" s="156" t="s">
        <v>262</v>
      </c>
      <c r="D11" s="156">
        <v>7200</v>
      </c>
      <c r="E11" s="156">
        <v>29177</v>
      </c>
      <c r="F11" s="156" t="s">
        <v>262</v>
      </c>
      <c r="G11" s="156" t="s">
        <v>262</v>
      </c>
      <c r="H11" s="156">
        <v>333</v>
      </c>
      <c r="I11" s="156">
        <v>81</v>
      </c>
      <c r="J11" s="156">
        <v>361</v>
      </c>
      <c r="K11" s="135"/>
      <c r="L11" s="134"/>
      <c r="M11" s="111"/>
      <c r="N11" s="112"/>
    </row>
    <row r="12" spans="1:14" x14ac:dyDescent="0.2">
      <c r="A12" s="16" t="s">
        <v>105</v>
      </c>
      <c r="B12" s="156">
        <v>131</v>
      </c>
      <c r="C12" s="156">
        <v>3</v>
      </c>
      <c r="D12" s="156">
        <v>36893</v>
      </c>
      <c r="E12" s="156">
        <v>137546</v>
      </c>
      <c r="F12" s="156">
        <v>418</v>
      </c>
      <c r="G12" s="156">
        <v>1533</v>
      </c>
      <c r="H12" s="156">
        <v>2145</v>
      </c>
      <c r="I12" s="156">
        <v>411</v>
      </c>
      <c r="J12" s="156">
        <v>1640</v>
      </c>
      <c r="K12" s="135"/>
      <c r="L12" s="134"/>
      <c r="M12" s="111"/>
      <c r="N12" s="112"/>
    </row>
    <row r="13" spans="1:14" x14ac:dyDescent="0.2">
      <c r="A13" s="16" t="s">
        <v>106</v>
      </c>
      <c r="B13" s="156">
        <v>132</v>
      </c>
      <c r="C13" s="156">
        <v>33</v>
      </c>
      <c r="D13" s="156">
        <v>37276</v>
      </c>
      <c r="E13" s="156">
        <v>69860</v>
      </c>
      <c r="F13" s="156">
        <v>2397</v>
      </c>
      <c r="G13" s="156">
        <v>5148</v>
      </c>
      <c r="H13" s="156">
        <v>2296</v>
      </c>
      <c r="I13" s="156">
        <v>507</v>
      </c>
      <c r="J13" s="156">
        <v>938</v>
      </c>
      <c r="K13" s="135"/>
      <c r="L13" s="134"/>
      <c r="M13" s="111"/>
      <c r="N13" s="112"/>
    </row>
    <row r="14" spans="1:14" x14ac:dyDescent="0.2">
      <c r="A14" s="16" t="s">
        <v>107</v>
      </c>
      <c r="B14" s="156">
        <v>11</v>
      </c>
      <c r="C14" s="156">
        <v>0</v>
      </c>
      <c r="D14" s="156">
        <v>2968</v>
      </c>
      <c r="E14" s="156">
        <v>8023</v>
      </c>
      <c r="F14" s="156">
        <v>10</v>
      </c>
      <c r="G14" s="156">
        <v>68</v>
      </c>
      <c r="H14" s="156">
        <v>140</v>
      </c>
      <c r="I14" s="156">
        <v>32</v>
      </c>
      <c r="J14" s="156">
        <v>85</v>
      </c>
      <c r="K14" s="135"/>
      <c r="L14" s="134"/>
      <c r="M14" s="111"/>
      <c r="N14" s="112"/>
    </row>
    <row r="15" spans="1:14" x14ac:dyDescent="0.2">
      <c r="A15" s="16" t="s">
        <v>128</v>
      </c>
      <c r="B15" s="156">
        <v>1</v>
      </c>
      <c r="C15" s="156" t="s">
        <v>262</v>
      </c>
      <c r="D15" s="156">
        <v>8</v>
      </c>
      <c r="E15" s="156">
        <v>1497</v>
      </c>
      <c r="F15" s="156" t="s">
        <v>262</v>
      </c>
      <c r="G15" s="156" t="s">
        <v>262</v>
      </c>
      <c r="H15" s="156">
        <v>15</v>
      </c>
      <c r="I15" s="156">
        <v>0</v>
      </c>
      <c r="J15" s="156">
        <v>36</v>
      </c>
      <c r="K15" s="135"/>
      <c r="L15" s="134"/>
      <c r="M15" s="111"/>
      <c r="N15" s="112"/>
    </row>
    <row r="16" spans="1:14" x14ac:dyDescent="0.2">
      <c r="A16" s="16" t="s">
        <v>108</v>
      </c>
      <c r="B16" s="156">
        <v>9</v>
      </c>
      <c r="C16" s="156" t="s">
        <v>262</v>
      </c>
      <c r="D16" s="156">
        <v>785</v>
      </c>
      <c r="E16" s="156">
        <v>30838</v>
      </c>
      <c r="F16" s="156" t="s">
        <v>262</v>
      </c>
      <c r="G16" s="156" t="s">
        <v>262</v>
      </c>
      <c r="H16" s="156">
        <v>164</v>
      </c>
      <c r="I16" s="156">
        <v>12</v>
      </c>
      <c r="J16" s="156">
        <v>434</v>
      </c>
      <c r="K16" s="135"/>
      <c r="L16" s="134"/>
      <c r="M16" s="111"/>
      <c r="N16" s="112"/>
    </row>
    <row r="17" spans="1:14" x14ac:dyDescent="0.2">
      <c r="A17" s="16" t="s">
        <v>109</v>
      </c>
      <c r="B17" s="156">
        <v>32</v>
      </c>
      <c r="C17" s="156">
        <v>6</v>
      </c>
      <c r="D17" s="156">
        <v>12563</v>
      </c>
      <c r="E17" s="156">
        <v>23361</v>
      </c>
      <c r="F17" s="156">
        <v>1963</v>
      </c>
      <c r="G17" s="156">
        <v>4233</v>
      </c>
      <c r="H17" s="156">
        <v>780</v>
      </c>
      <c r="I17" s="156">
        <v>340</v>
      </c>
      <c r="J17" s="156">
        <v>552</v>
      </c>
      <c r="K17" s="135"/>
      <c r="L17" s="134"/>
      <c r="M17" s="111"/>
      <c r="N17" s="112"/>
    </row>
    <row r="18" spans="1:14" x14ac:dyDescent="0.2">
      <c r="A18" s="16" t="s">
        <v>129</v>
      </c>
      <c r="B18" s="156">
        <v>9</v>
      </c>
      <c r="C18" s="156" t="s">
        <v>262</v>
      </c>
      <c r="D18" s="156">
        <v>1724</v>
      </c>
      <c r="E18" s="156">
        <v>13203</v>
      </c>
      <c r="F18" s="156" t="s">
        <v>262</v>
      </c>
      <c r="G18" s="156" t="s">
        <v>262</v>
      </c>
      <c r="H18" s="156">
        <v>164</v>
      </c>
      <c r="I18" s="156">
        <v>29</v>
      </c>
      <c r="J18" s="156">
        <v>223</v>
      </c>
      <c r="K18" s="135"/>
      <c r="L18" s="134"/>
      <c r="M18" s="111"/>
      <c r="N18" s="112"/>
    </row>
    <row r="19" spans="1:14" x14ac:dyDescent="0.2">
      <c r="A19" s="16" t="s">
        <v>110</v>
      </c>
      <c r="B19" s="156">
        <v>0</v>
      </c>
      <c r="C19" s="156" t="s">
        <v>262</v>
      </c>
      <c r="D19" s="156">
        <v>143</v>
      </c>
      <c r="E19" s="156">
        <v>625</v>
      </c>
      <c r="F19" s="156" t="s">
        <v>262</v>
      </c>
      <c r="G19" s="156" t="s">
        <v>262</v>
      </c>
      <c r="H19" s="156">
        <v>7</v>
      </c>
      <c r="I19" s="156">
        <v>3</v>
      </c>
      <c r="J19" s="156">
        <v>15</v>
      </c>
      <c r="K19" s="135"/>
      <c r="L19" s="134"/>
      <c r="M19" s="111"/>
      <c r="N19" s="112"/>
    </row>
    <row r="20" spans="1:14" x14ac:dyDescent="0.2">
      <c r="A20" s="16" t="s">
        <v>111</v>
      </c>
      <c r="B20" s="156">
        <v>4</v>
      </c>
      <c r="C20" s="156" t="s">
        <v>262</v>
      </c>
      <c r="D20" s="156">
        <v>869</v>
      </c>
      <c r="E20" s="156">
        <v>5676</v>
      </c>
      <c r="F20" s="156" t="s">
        <v>262</v>
      </c>
      <c r="G20" s="156" t="s">
        <v>262</v>
      </c>
      <c r="H20" s="156">
        <v>84</v>
      </c>
      <c r="I20" s="156">
        <v>11</v>
      </c>
      <c r="J20" s="156">
        <v>86</v>
      </c>
      <c r="K20" s="135"/>
      <c r="L20" s="134"/>
      <c r="M20" s="111"/>
      <c r="N20" s="112"/>
    </row>
    <row r="21" spans="1:14" x14ac:dyDescent="0.2">
      <c r="A21" s="16" t="s">
        <v>112</v>
      </c>
      <c r="B21" s="156">
        <v>0</v>
      </c>
      <c r="C21" s="156" t="s">
        <v>262</v>
      </c>
      <c r="D21" s="156">
        <v>50</v>
      </c>
      <c r="E21" s="156">
        <v>441</v>
      </c>
      <c r="F21" s="156" t="s">
        <v>262</v>
      </c>
      <c r="G21" s="156" t="s">
        <v>262</v>
      </c>
      <c r="H21" s="156">
        <v>2</v>
      </c>
      <c r="I21" s="156">
        <v>0</v>
      </c>
      <c r="J21" s="156">
        <v>4</v>
      </c>
      <c r="K21" s="135"/>
      <c r="L21" s="134"/>
      <c r="M21" s="111"/>
      <c r="N21" s="112"/>
    </row>
    <row r="22" spans="1:14" x14ac:dyDescent="0.2">
      <c r="A22" s="16" t="s">
        <v>113</v>
      </c>
      <c r="B22" s="156">
        <v>10</v>
      </c>
      <c r="C22" s="156" t="s">
        <v>262</v>
      </c>
      <c r="D22" s="156">
        <v>1415</v>
      </c>
      <c r="E22" s="156">
        <v>17903</v>
      </c>
      <c r="F22" s="156" t="s">
        <v>262</v>
      </c>
      <c r="G22" s="156" t="s">
        <v>262</v>
      </c>
      <c r="H22" s="156">
        <v>187</v>
      </c>
      <c r="I22" s="156">
        <v>26</v>
      </c>
      <c r="J22" s="156">
        <v>337</v>
      </c>
      <c r="K22" s="135"/>
      <c r="L22" s="134"/>
      <c r="M22" s="111"/>
      <c r="N22" s="112"/>
    </row>
    <row r="23" spans="1:14" x14ac:dyDescent="0.2">
      <c r="A23" s="100" t="s">
        <v>114</v>
      </c>
      <c r="B23" s="156">
        <v>22</v>
      </c>
      <c r="C23" s="156">
        <v>1</v>
      </c>
      <c r="D23" s="156">
        <v>3641</v>
      </c>
      <c r="E23" s="156">
        <v>21210</v>
      </c>
      <c r="F23" s="156">
        <v>48</v>
      </c>
      <c r="G23" s="156">
        <v>488</v>
      </c>
      <c r="H23" s="156">
        <v>354</v>
      </c>
      <c r="I23" s="156">
        <v>51</v>
      </c>
      <c r="J23" s="156">
        <v>293</v>
      </c>
      <c r="K23" s="135"/>
      <c r="L23" s="134"/>
      <c r="M23" s="111"/>
      <c r="N23" s="112"/>
    </row>
    <row r="24" spans="1:14" x14ac:dyDescent="0.2">
      <c r="A24" s="16" t="s">
        <v>115</v>
      </c>
      <c r="B24" s="156">
        <v>0</v>
      </c>
      <c r="C24" s="156" t="s">
        <v>262</v>
      </c>
      <c r="D24" s="156">
        <v>42</v>
      </c>
      <c r="E24" s="156">
        <v>119</v>
      </c>
      <c r="F24" s="156" t="s">
        <v>262</v>
      </c>
      <c r="G24" s="156" t="s">
        <v>262</v>
      </c>
      <c r="H24" s="156">
        <v>2</v>
      </c>
      <c r="I24" s="156">
        <v>1</v>
      </c>
      <c r="J24" s="156">
        <v>2</v>
      </c>
      <c r="K24" s="135"/>
      <c r="L24" s="134"/>
      <c r="M24" s="111"/>
      <c r="N24" s="112"/>
    </row>
    <row r="25" spans="1:14" x14ac:dyDescent="0.2">
      <c r="A25" s="16" t="s">
        <v>116</v>
      </c>
      <c r="B25" s="156">
        <v>12</v>
      </c>
      <c r="C25" s="156">
        <v>0</v>
      </c>
      <c r="D25" s="156">
        <v>1470</v>
      </c>
      <c r="E25" s="156">
        <v>6189</v>
      </c>
      <c r="F25" s="156">
        <v>1</v>
      </c>
      <c r="G25" s="156">
        <v>97</v>
      </c>
      <c r="H25" s="156">
        <v>207</v>
      </c>
      <c r="I25" s="156">
        <v>22</v>
      </c>
      <c r="J25" s="156">
        <v>99</v>
      </c>
      <c r="K25" s="135"/>
      <c r="L25" s="134"/>
      <c r="M25" s="111"/>
      <c r="N25" s="112"/>
    </row>
    <row r="26" spans="1:14" x14ac:dyDescent="0.2">
      <c r="A26" s="16" t="s">
        <v>136</v>
      </c>
      <c r="B26" s="156">
        <v>54</v>
      </c>
      <c r="C26" s="156">
        <v>2</v>
      </c>
      <c r="D26" s="156">
        <v>28712</v>
      </c>
      <c r="E26" s="156">
        <v>116442</v>
      </c>
      <c r="F26" s="156">
        <v>531</v>
      </c>
      <c r="G26" s="156">
        <v>2100</v>
      </c>
      <c r="H26" s="156">
        <v>854</v>
      </c>
      <c r="I26" s="156">
        <v>199</v>
      </c>
      <c r="J26" s="156">
        <v>938</v>
      </c>
      <c r="K26" s="135"/>
      <c r="L26" s="134"/>
      <c r="M26" s="111"/>
      <c r="N26" s="112"/>
    </row>
    <row r="27" spans="1:14" x14ac:dyDescent="0.2">
      <c r="A27" s="16" t="s">
        <v>117</v>
      </c>
      <c r="B27" s="156">
        <v>175</v>
      </c>
      <c r="C27" s="156">
        <v>52</v>
      </c>
      <c r="D27" s="156">
        <v>55458</v>
      </c>
      <c r="E27" s="156">
        <v>95535</v>
      </c>
      <c r="F27" s="156">
        <v>12635</v>
      </c>
      <c r="G27" s="156">
        <v>21952</v>
      </c>
      <c r="H27" s="156">
        <v>4053</v>
      </c>
      <c r="I27" s="156">
        <v>1096</v>
      </c>
      <c r="J27" s="156">
        <v>1937</v>
      </c>
      <c r="K27" s="135"/>
      <c r="L27" s="134"/>
      <c r="M27" s="111"/>
      <c r="N27" s="112"/>
    </row>
    <row r="28" spans="1:14" x14ac:dyDescent="0.2">
      <c r="A28" s="16" t="s">
        <v>118</v>
      </c>
      <c r="B28" s="156">
        <v>155</v>
      </c>
      <c r="C28" s="156">
        <v>7</v>
      </c>
      <c r="D28" s="156">
        <v>32305</v>
      </c>
      <c r="E28" s="156">
        <v>122144</v>
      </c>
      <c r="F28" s="156">
        <v>276</v>
      </c>
      <c r="G28" s="156">
        <v>1386</v>
      </c>
      <c r="H28" s="156">
        <v>2347</v>
      </c>
      <c r="I28" s="156">
        <v>408</v>
      </c>
      <c r="J28" s="156">
        <v>1717</v>
      </c>
      <c r="K28" s="135"/>
      <c r="L28" s="134"/>
      <c r="M28" s="111"/>
      <c r="N28" s="112"/>
    </row>
    <row r="29" spans="1:14" x14ac:dyDescent="0.2">
      <c r="A29" s="16" t="s">
        <v>119</v>
      </c>
      <c r="B29" s="156">
        <v>0</v>
      </c>
      <c r="C29" s="156" t="s">
        <v>262</v>
      </c>
      <c r="D29" s="156">
        <v>210</v>
      </c>
      <c r="E29" s="156">
        <v>1275</v>
      </c>
      <c r="F29" s="156" t="s">
        <v>262</v>
      </c>
      <c r="G29" s="156" t="s">
        <v>262</v>
      </c>
      <c r="H29" s="156">
        <v>6</v>
      </c>
      <c r="I29" s="156">
        <v>4</v>
      </c>
      <c r="J29" s="156">
        <v>22</v>
      </c>
      <c r="K29" s="135"/>
      <c r="L29" s="134"/>
      <c r="M29" s="111"/>
      <c r="N29" s="112"/>
    </row>
    <row r="30" spans="1:14" x14ac:dyDescent="0.2">
      <c r="A30" s="16" t="s">
        <v>120</v>
      </c>
      <c r="B30" s="156">
        <v>6</v>
      </c>
      <c r="C30" s="156" t="s">
        <v>262</v>
      </c>
      <c r="D30" s="156">
        <v>2903</v>
      </c>
      <c r="E30" s="156">
        <v>15662</v>
      </c>
      <c r="F30" s="156" t="s">
        <v>262</v>
      </c>
      <c r="G30" s="156" t="s">
        <v>262</v>
      </c>
      <c r="H30" s="156">
        <v>79</v>
      </c>
      <c r="I30" s="156">
        <v>35</v>
      </c>
      <c r="J30" s="156">
        <v>192</v>
      </c>
      <c r="K30" s="135"/>
      <c r="L30" s="134"/>
      <c r="M30" s="111"/>
      <c r="N30" s="112"/>
    </row>
    <row r="31" spans="1:14" x14ac:dyDescent="0.2">
      <c r="A31" s="16" t="s">
        <v>151</v>
      </c>
      <c r="B31" s="156">
        <v>1</v>
      </c>
      <c r="C31" s="156" t="s">
        <v>262</v>
      </c>
      <c r="D31" s="156">
        <v>340</v>
      </c>
      <c r="E31" s="156">
        <v>866</v>
      </c>
      <c r="F31" s="156" t="s">
        <v>262</v>
      </c>
      <c r="G31" s="156" t="s">
        <v>262</v>
      </c>
      <c r="H31" s="156">
        <v>10</v>
      </c>
      <c r="I31" s="156">
        <v>5</v>
      </c>
      <c r="J31" s="156">
        <v>14</v>
      </c>
      <c r="K31" s="135"/>
      <c r="L31" s="134"/>
      <c r="M31" s="111"/>
      <c r="N31" s="112"/>
    </row>
    <row r="32" spans="1:14" x14ac:dyDescent="0.2">
      <c r="A32" s="16" t="s">
        <v>152</v>
      </c>
      <c r="B32" s="156">
        <v>357</v>
      </c>
      <c r="C32" s="156">
        <v>445</v>
      </c>
      <c r="D32" s="156">
        <v>119641</v>
      </c>
      <c r="E32" s="156">
        <v>119841</v>
      </c>
      <c r="F32" s="156">
        <v>66744</v>
      </c>
      <c r="G32" s="156">
        <v>66901</v>
      </c>
      <c r="H32" s="156">
        <v>6414</v>
      </c>
      <c r="I32" s="156">
        <v>1730</v>
      </c>
      <c r="J32" s="156">
        <v>1733</v>
      </c>
      <c r="K32" s="135"/>
      <c r="L32" s="134"/>
      <c r="M32" s="111"/>
      <c r="N32" s="112"/>
    </row>
    <row r="33" spans="1:14" x14ac:dyDescent="0.2">
      <c r="A33" s="104" t="s">
        <v>121</v>
      </c>
      <c r="B33" s="156">
        <v>3</v>
      </c>
      <c r="C33" s="156" t="s">
        <v>262</v>
      </c>
      <c r="D33" s="156">
        <v>798</v>
      </c>
      <c r="E33" s="156">
        <v>5710</v>
      </c>
      <c r="F33" s="156" t="s">
        <v>262</v>
      </c>
      <c r="G33" s="156" t="s">
        <v>262</v>
      </c>
      <c r="H33" s="156">
        <v>48</v>
      </c>
      <c r="I33" s="156">
        <v>9</v>
      </c>
      <c r="J33" s="156">
        <v>86</v>
      </c>
      <c r="K33" s="135"/>
      <c r="L33" s="134"/>
      <c r="M33" s="111"/>
      <c r="N33" s="112"/>
    </row>
    <row r="34" spans="1:14" x14ac:dyDescent="0.2">
      <c r="A34" s="16" t="s">
        <v>122</v>
      </c>
      <c r="B34" s="156">
        <v>6</v>
      </c>
      <c r="C34" s="156" t="s">
        <v>262</v>
      </c>
      <c r="D34" s="156">
        <v>1587</v>
      </c>
      <c r="E34" s="156">
        <v>8067</v>
      </c>
      <c r="F34" s="156" t="s">
        <v>262</v>
      </c>
      <c r="G34" s="156" t="s">
        <v>262</v>
      </c>
      <c r="H34" s="156">
        <v>123</v>
      </c>
      <c r="I34" s="156">
        <v>23</v>
      </c>
      <c r="J34" s="156">
        <v>117</v>
      </c>
      <c r="K34" s="135"/>
      <c r="L34" s="134"/>
      <c r="M34" s="111"/>
      <c r="N34" s="112"/>
    </row>
    <row r="35" spans="1:14" x14ac:dyDescent="0.2">
      <c r="A35" s="16" t="s">
        <v>290</v>
      </c>
      <c r="B35" s="156">
        <v>1</v>
      </c>
      <c r="C35" s="156" t="s">
        <v>262</v>
      </c>
      <c r="D35" s="156">
        <v>89</v>
      </c>
      <c r="E35" s="156">
        <v>913</v>
      </c>
      <c r="F35" s="156" t="s">
        <v>262</v>
      </c>
      <c r="G35" s="156" t="s">
        <v>262</v>
      </c>
      <c r="H35" s="156">
        <v>3</v>
      </c>
      <c r="I35" s="156">
        <v>1</v>
      </c>
      <c r="J35" s="156">
        <v>5</v>
      </c>
      <c r="K35" s="135"/>
      <c r="L35" s="134"/>
      <c r="M35" s="111"/>
      <c r="N35" s="112"/>
    </row>
    <row r="36" spans="1:14" s="20" customFormat="1" x14ac:dyDescent="0.2">
      <c r="A36" s="96" t="s">
        <v>125</v>
      </c>
      <c r="B36" s="169">
        <v>1169</v>
      </c>
      <c r="C36" s="169">
        <v>550</v>
      </c>
      <c r="D36" s="169">
        <v>352080</v>
      </c>
      <c r="E36" s="169">
        <v>869074</v>
      </c>
      <c r="F36" s="169">
        <v>85061</v>
      </c>
      <c r="G36" s="169">
        <v>104084</v>
      </c>
      <c r="H36" s="169">
        <v>21021</v>
      </c>
      <c r="I36" s="169">
        <v>5073</v>
      </c>
      <c r="J36" s="169">
        <v>12110</v>
      </c>
      <c r="K36" s="174"/>
      <c r="L36" s="175"/>
      <c r="M36" s="176"/>
      <c r="N36" s="177"/>
    </row>
    <row r="37" spans="1:14" x14ac:dyDescent="0.2">
      <c r="A37" s="16"/>
      <c r="B37" s="106"/>
      <c r="C37" s="106"/>
      <c r="D37" s="106"/>
      <c r="E37" s="106"/>
      <c r="F37" s="106"/>
      <c r="G37" s="106"/>
      <c r="H37" s="106"/>
      <c r="I37" s="106"/>
      <c r="J37" s="106"/>
      <c r="K37" s="111"/>
      <c r="L37" s="111"/>
      <c r="M37" s="111"/>
      <c r="N37" s="112"/>
    </row>
    <row r="38" spans="1:14" ht="36" x14ac:dyDescent="0.2">
      <c r="A38" s="98" t="s">
        <v>165</v>
      </c>
      <c r="B38" s="99" t="s">
        <v>365</v>
      </c>
      <c r="C38" s="99" t="s">
        <v>355</v>
      </c>
      <c r="D38" s="99" t="s">
        <v>352</v>
      </c>
      <c r="E38" s="99" t="s">
        <v>354</v>
      </c>
      <c r="F38" s="99" t="s">
        <v>353</v>
      </c>
      <c r="G38" s="99" t="s">
        <v>357</v>
      </c>
      <c r="H38" s="99" t="s">
        <v>351</v>
      </c>
      <c r="I38" s="99" t="s">
        <v>358</v>
      </c>
      <c r="J38" s="99" t="s">
        <v>359</v>
      </c>
      <c r="K38" s="111"/>
      <c r="L38" s="111"/>
      <c r="M38" s="111"/>
      <c r="N38" s="112"/>
    </row>
    <row r="39" spans="1:14" x14ac:dyDescent="0.2">
      <c r="A39" s="16" t="s">
        <v>100</v>
      </c>
      <c r="B39" s="156">
        <v>4</v>
      </c>
      <c r="C39" s="156" t="s">
        <v>262</v>
      </c>
      <c r="D39" s="156">
        <v>1922</v>
      </c>
      <c r="E39" s="156">
        <v>11259</v>
      </c>
      <c r="F39" s="156" t="s">
        <v>262</v>
      </c>
      <c r="G39" s="156" t="s">
        <v>262</v>
      </c>
      <c r="H39" s="156">
        <v>72</v>
      </c>
      <c r="I39" s="156">
        <v>15</v>
      </c>
      <c r="J39" s="156">
        <v>95</v>
      </c>
      <c r="K39" s="111"/>
      <c r="L39" s="111"/>
      <c r="M39" s="111"/>
      <c r="N39" s="112"/>
    </row>
    <row r="40" spans="1:14" x14ac:dyDescent="0.2">
      <c r="A40" s="16" t="s">
        <v>101</v>
      </c>
      <c r="B40" s="156">
        <v>12</v>
      </c>
      <c r="C40" s="156">
        <v>1</v>
      </c>
      <c r="D40" s="156">
        <v>3587</v>
      </c>
      <c r="E40" s="156">
        <v>18857</v>
      </c>
      <c r="F40" s="156">
        <v>131</v>
      </c>
      <c r="G40" s="156">
        <v>398</v>
      </c>
      <c r="H40" s="156">
        <v>239</v>
      </c>
      <c r="I40" s="156">
        <v>48</v>
      </c>
      <c r="J40" s="156">
        <v>279</v>
      </c>
      <c r="K40" s="111"/>
      <c r="L40" s="111"/>
      <c r="M40" s="111"/>
      <c r="N40" s="112"/>
    </row>
    <row r="41" spans="1:14" x14ac:dyDescent="0.2">
      <c r="A41" s="16" t="s">
        <v>102</v>
      </c>
      <c r="B41" s="156">
        <v>2</v>
      </c>
      <c r="C41" s="156" t="s">
        <v>262</v>
      </c>
      <c r="D41" s="156">
        <v>728</v>
      </c>
      <c r="E41" s="156">
        <v>6060</v>
      </c>
      <c r="F41" s="156" t="s">
        <v>262</v>
      </c>
      <c r="G41" s="156" t="s">
        <v>262</v>
      </c>
      <c r="H41" s="156">
        <v>39</v>
      </c>
      <c r="I41" s="156">
        <v>13</v>
      </c>
      <c r="J41" s="156">
        <v>107</v>
      </c>
      <c r="K41" s="111"/>
      <c r="L41" s="111"/>
      <c r="M41" s="111"/>
      <c r="N41" s="112"/>
    </row>
    <row r="42" spans="1:14" x14ac:dyDescent="0.2">
      <c r="A42" s="16" t="s">
        <v>149</v>
      </c>
      <c r="B42" s="156">
        <v>3</v>
      </c>
      <c r="C42" s="156" t="s">
        <v>262</v>
      </c>
      <c r="D42" s="156">
        <v>256</v>
      </c>
      <c r="E42" s="156">
        <v>2409</v>
      </c>
      <c r="F42" s="156" t="s">
        <v>262</v>
      </c>
      <c r="G42" s="156" t="s">
        <v>262</v>
      </c>
      <c r="H42" s="156">
        <v>44</v>
      </c>
      <c r="I42" s="156">
        <v>3</v>
      </c>
      <c r="J42" s="156">
        <v>36</v>
      </c>
      <c r="K42" s="111"/>
      <c r="L42" s="111"/>
      <c r="M42" s="111"/>
      <c r="N42" s="112"/>
    </row>
    <row r="43" spans="1:14" x14ac:dyDescent="0.2">
      <c r="A43" s="16" t="s">
        <v>103</v>
      </c>
      <c r="B43" s="156">
        <v>0</v>
      </c>
      <c r="C43" s="156" t="s">
        <v>262</v>
      </c>
      <c r="D43" s="156">
        <v>24</v>
      </c>
      <c r="E43" s="156">
        <v>62</v>
      </c>
      <c r="F43" s="156" t="s">
        <v>262</v>
      </c>
      <c r="G43" s="156" t="s">
        <v>262</v>
      </c>
      <c r="H43" s="156">
        <v>0</v>
      </c>
      <c r="I43" s="156">
        <v>1</v>
      </c>
      <c r="J43" s="156">
        <v>1</v>
      </c>
      <c r="K43" s="111"/>
      <c r="L43" s="111"/>
      <c r="M43" s="111"/>
      <c r="N43" s="112"/>
    </row>
    <row r="44" spans="1:14" x14ac:dyDescent="0.2">
      <c r="A44" s="16" t="s">
        <v>104</v>
      </c>
      <c r="B44" s="156">
        <v>21</v>
      </c>
      <c r="C44" s="156">
        <v>2</v>
      </c>
      <c r="D44" s="156">
        <v>6436</v>
      </c>
      <c r="E44" s="156">
        <v>23814</v>
      </c>
      <c r="F44" s="156">
        <v>643</v>
      </c>
      <c r="G44" s="156">
        <v>2244</v>
      </c>
      <c r="H44" s="156">
        <v>306</v>
      </c>
      <c r="I44" s="156">
        <v>84</v>
      </c>
      <c r="J44" s="156">
        <v>304</v>
      </c>
      <c r="K44" s="111"/>
      <c r="L44" s="111"/>
      <c r="M44" s="111"/>
      <c r="N44" s="112"/>
    </row>
    <row r="45" spans="1:14" x14ac:dyDescent="0.2">
      <c r="A45" s="16" t="s">
        <v>105</v>
      </c>
      <c r="B45" s="156">
        <v>103</v>
      </c>
      <c r="C45" s="156">
        <v>5</v>
      </c>
      <c r="D45" s="156">
        <v>32746</v>
      </c>
      <c r="E45" s="156">
        <v>98135</v>
      </c>
      <c r="F45" s="156">
        <v>849</v>
      </c>
      <c r="G45" s="156">
        <v>2798</v>
      </c>
      <c r="H45" s="156">
        <v>1791</v>
      </c>
      <c r="I45" s="156">
        <v>526</v>
      </c>
      <c r="J45" s="156">
        <v>1497</v>
      </c>
      <c r="K45" s="111"/>
      <c r="L45" s="111"/>
      <c r="M45" s="111"/>
      <c r="N45" s="112"/>
    </row>
    <row r="46" spans="1:14" x14ac:dyDescent="0.2">
      <c r="A46" s="16" t="s">
        <v>106</v>
      </c>
      <c r="B46" s="156">
        <v>134</v>
      </c>
      <c r="C46" s="156">
        <v>13</v>
      </c>
      <c r="D46" s="156">
        <v>36226</v>
      </c>
      <c r="E46" s="156">
        <v>71934</v>
      </c>
      <c r="F46" s="156">
        <v>861</v>
      </c>
      <c r="G46" s="156">
        <v>2866</v>
      </c>
      <c r="H46" s="156">
        <v>2279</v>
      </c>
      <c r="I46" s="156">
        <v>555</v>
      </c>
      <c r="J46" s="156">
        <v>1100</v>
      </c>
      <c r="K46" s="111"/>
      <c r="L46" s="111"/>
      <c r="M46" s="111"/>
      <c r="N46" s="112"/>
    </row>
    <row r="47" spans="1:14" x14ac:dyDescent="0.2">
      <c r="A47" s="16" t="s">
        <v>107</v>
      </c>
      <c r="B47" s="156">
        <v>10</v>
      </c>
      <c r="C47" s="156" t="s">
        <v>262</v>
      </c>
      <c r="D47" s="156">
        <v>2699</v>
      </c>
      <c r="E47" s="156">
        <v>6875</v>
      </c>
      <c r="F47" s="156" t="s">
        <v>262</v>
      </c>
      <c r="G47" s="156" t="s">
        <v>262</v>
      </c>
      <c r="H47" s="156">
        <v>146</v>
      </c>
      <c r="I47" s="156">
        <v>36</v>
      </c>
      <c r="J47" s="156">
        <v>87</v>
      </c>
      <c r="K47" s="111"/>
      <c r="L47" s="111"/>
      <c r="M47" s="111"/>
      <c r="N47" s="112"/>
    </row>
    <row r="48" spans="1:14" x14ac:dyDescent="0.2">
      <c r="A48" s="16" t="s">
        <v>128</v>
      </c>
      <c r="B48" s="156">
        <v>1</v>
      </c>
      <c r="C48" s="156" t="s">
        <v>262</v>
      </c>
      <c r="D48" s="156">
        <v>16</v>
      </c>
      <c r="E48" s="156">
        <v>3437</v>
      </c>
      <c r="F48" s="156" t="s">
        <v>262</v>
      </c>
      <c r="G48" s="156" t="s">
        <v>262</v>
      </c>
      <c r="H48" s="156">
        <v>24</v>
      </c>
      <c r="I48" s="156">
        <v>0</v>
      </c>
      <c r="J48" s="156">
        <v>72</v>
      </c>
      <c r="K48" s="111"/>
      <c r="L48" s="111"/>
      <c r="M48" s="111"/>
      <c r="N48" s="112"/>
    </row>
    <row r="49" spans="1:14" x14ac:dyDescent="0.2">
      <c r="A49" s="100" t="s">
        <v>108</v>
      </c>
      <c r="B49" s="156">
        <v>11</v>
      </c>
      <c r="C49" s="156" t="s">
        <v>262</v>
      </c>
      <c r="D49" s="156">
        <v>1416</v>
      </c>
      <c r="E49" s="156">
        <v>39440</v>
      </c>
      <c r="F49" s="156" t="s">
        <v>262</v>
      </c>
      <c r="G49" s="156" t="s">
        <v>262</v>
      </c>
      <c r="H49" s="156">
        <v>216</v>
      </c>
      <c r="I49" s="156">
        <v>22</v>
      </c>
      <c r="J49" s="156">
        <v>595</v>
      </c>
      <c r="K49" s="111"/>
      <c r="L49" s="111"/>
      <c r="M49" s="111"/>
      <c r="N49" s="112"/>
    </row>
    <row r="50" spans="1:14" x14ac:dyDescent="0.2">
      <c r="A50" s="100" t="s">
        <v>109</v>
      </c>
      <c r="B50" s="156">
        <v>58</v>
      </c>
      <c r="C50" s="156">
        <v>2</v>
      </c>
      <c r="D50" s="156">
        <v>23209</v>
      </c>
      <c r="E50" s="156">
        <v>36719</v>
      </c>
      <c r="F50" s="156">
        <v>2789</v>
      </c>
      <c r="G50" s="156">
        <v>3667</v>
      </c>
      <c r="H50" s="156">
        <v>1580</v>
      </c>
      <c r="I50" s="156">
        <v>571</v>
      </c>
      <c r="J50" s="156">
        <v>877</v>
      </c>
      <c r="K50" s="111"/>
      <c r="L50" s="111"/>
      <c r="M50" s="111"/>
      <c r="N50" s="112"/>
    </row>
    <row r="51" spans="1:14" x14ac:dyDescent="0.2">
      <c r="A51" s="16" t="s">
        <v>129</v>
      </c>
      <c r="B51" s="156">
        <v>10</v>
      </c>
      <c r="C51" s="156">
        <v>1</v>
      </c>
      <c r="D51" s="156">
        <v>3392</v>
      </c>
      <c r="E51" s="156">
        <v>17450</v>
      </c>
      <c r="F51" s="156">
        <v>356</v>
      </c>
      <c r="G51" s="156">
        <v>1794</v>
      </c>
      <c r="H51" s="156">
        <v>184</v>
      </c>
      <c r="I51" s="156">
        <v>43</v>
      </c>
      <c r="J51" s="156">
        <v>283</v>
      </c>
      <c r="K51" s="111"/>
      <c r="L51" s="111"/>
      <c r="M51" s="111"/>
      <c r="N51" s="112"/>
    </row>
    <row r="52" spans="1:14" x14ac:dyDescent="0.2">
      <c r="A52" s="16" t="s">
        <v>110</v>
      </c>
      <c r="B52" s="156">
        <v>1</v>
      </c>
      <c r="C52" s="156" t="s">
        <v>262</v>
      </c>
      <c r="D52" s="156">
        <v>50</v>
      </c>
      <c r="E52" s="156">
        <v>899</v>
      </c>
      <c r="F52" s="156" t="s">
        <v>262</v>
      </c>
      <c r="G52" s="156" t="s">
        <v>262</v>
      </c>
      <c r="H52" s="156">
        <v>8</v>
      </c>
      <c r="I52" s="156">
        <v>1</v>
      </c>
      <c r="J52" s="156">
        <v>13</v>
      </c>
      <c r="K52" s="111"/>
      <c r="L52" s="111"/>
      <c r="M52" s="111"/>
      <c r="N52" s="112"/>
    </row>
    <row r="53" spans="1:14" x14ac:dyDescent="0.2">
      <c r="A53" s="16" t="s">
        <v>111</v>
      </c>
      <c r="B53" s="156">
        <v>5</v>
      </c>
      <c r="C53" s="156" t="s">
        <v>262</v>
      </c>
      <c r="D53" s="156">
        <v>1828</v>
      </c>
      <c r="E53" s="156">
        <v>8773</v>
      </c>
      <c r="F53" s="156" t="s">
        <v>262</v>
      </c>
      <c r="G53" s="156" t="s">
        <v>262</v>
      </c>
      <c r="H53" s="156">
        <v>104</v>
      </c>
      <c r="I53" s="156">
        <v>33</v>
      </c>
      <c r="J53" s="156">
        <v>138</v>
      </c>
      <c r="K53" s="111"/>
      <c r="L53" s="111"/>
      <c r="M53" s="111"/>
      <c r="N53" s="112"/>
    </row>
    <row r="54" spans="1:14" x14ac:dyDescent="0.2">
      <c r="A54" s="16" t="s">
        <v>112</v>
      </c>
      <c r="B54" s="156">
        <v>1</v>
      </c>
      <c r="C54" s="156" t="s">
        <v>262</v>
      </c>
      <c r="D54" s="156">
        <v>81</v>
      </c>
      <c r="E54" s="156">
        <v>726</v>
      </c>
      <c r="F54" s="156" t="s">
        <v>262</v>
      </c>
      <c r="G54" s="156" t="s">
        <v>262</v>
      </c>
      <c r="H54" s="156">
        <v>10</v>
      </c>
      <c r="I54" s="156">
        <v>2</v>
      </c>
      <c r="J54" s="156">
        <v>15</v>
      </c>
      <c r="K54" s="111"/>
      <c r="L54" s="111"/>
      <c r="M54" s="111"/>
      <c r="N54" s="112"/>
    </row>
    <row r="55" spans="1:14" x14ac:dyDescent="0.2">
      <c r="A55" s="16" t="s">
        <v>113</v>
      </c>
      <c r="B55" s="156">
        <v>16</v>
      </c>
      <c r="C55" s="156" t="s">
        <v>262</v>
      </c>
      <c r="D55" s="156">
        <v>4428</v>
      </c>
      <c r="E55" s="156">
        <v>28951</v>
      </c>
      <c r="F55" s="156" t="s">
        <v>262</v>
      </c>
      <c r="G55" s="156" t="s">
        <v>262</v>
      </c>
      <c r="H55" s="156">
        <v>343</v>
      </c>
      <c r="I55" s="156">
        <v>97</v>
      </c>
      <c r="J55" s="156">
        <v>609</v>
      </c>
      <c r="K55" s="111"/>
      <c r="L55" s="111"/>
      <c r="M55" s="111"/>
      <c r="N55" s="112"/>
    </row>
    <row r="56" spans="1:14" x14ac:dyDescent="0.2">
      <c r="A56" s="16" t="s">
        <v>114</v>
      </c>
      <c r="B56" s="156">
        <v>18</v>
      </c>
      <c r="C56" s="156">
        <v>1</v>
      </c>
      <c r="D56" s="156">
        <v>3143</v>
      </c>
      <c r="E56" s="156">
        <v>14966</v>
      </c>
      <c r="F56" s="156">
        <v>54</v>
      </c>
      <c r="G56" s="156">
        <v>232</v>
      </c>
      <c r="H56" s="156">
        <v>269</v>
      </c>
      <c r="I56" s="156">
        <v>44</v>
      </c>
      <c r="J56" s="156">
        <v>206</v>
      </c>
      <c r="K56" s="111"/>
      <c r="L56" s="111"/>
      <c r="M56" s="111"/>
      <c r="N56" s="112"/>
    </row>
    <row r="57" spans="1:14" x14ac:dyDescent="0.2">
      <c r="A57" s="16" t="s">
        <v>115</v>
      </c>
      <c r="B57" s="156">
        <v>0</v>
      </c>
      <c r="C57" s="156" t="s">
        <v>262</v>
      </c>
      <c r="D57" s="156">
        <v>37</v>
      </c>
      <c r="E57" s="156">
        <v>105</v>
      </c>
      <c r="F57" s="156" t="s">
        <v>262</v>
      </c>
      <c r="G57" s="156" t="s">
        <v>262</v>
      </c>
      <c r="H57" s="156">
        <v>2</v>
      </c>
      <c r="I57" s="156">
        <v>0</v>
      </c>
      <c r="J57" s="156">
        <v>1</v>
      </c>
      <c r="K57" s="111"/>
      <c r="L57" s="111"/>
      <c r="M57" s="111"/>
      <c r="N57" s="112"/>
    </row>
    <row r="58" spans="1:14" x14ac:dyDescent="0.2">
      <c r="A58" s="16" t="s">
        <v>116</v>
      </c>
      <c r="B58" s="156">
        <v>11</v>
      </c>
      <c r="C58" s="156">
        <v>2</v>
      </c>
      <c r="D58" s="156">
        <v>1708</v>
      </c>
      <c r="E58" s="156">
        <v>6545</v>
      </c>
      <c r="F58" s="156">
        <v>66</v>
      </c>
      <c r="G58" s="156">
        <v>541</v>
      </c>
      <c r="H58" s="156">
        <v>193</v>
      </c>
      <c r="I58" s="156">
        <v>24</v>
      </c>
      <c r="J58" s="156">
        <v>94</v>
      </c>
      <c r="K58" s="111"/>
      <c r="L58" s="111"/>
      <c r="M58" s="111"/>
      <c r="N58" s="112"/>
    </row>
    <row r="59" spans="1:14" x14ac:dyDescent="0.2">
      <c r="A59" s="16" t="s">
        <v>136</v>
      </c>
      <c r="B59" s="156">
        <v>59</v>
      </c>
      <c r="C59" s="156">
        <v>1</v>
      </c>
      <c r="D59" s="156">
        <v>25659</v>
      </c>
      <c r="E59" s="156">
        <v>107533</v>
      </c>
      <c r="F59" s="156">
        <v>323</v>
      </c>
      <c r="G59" s="156">
        <v>1142</v>
      </c>
      <c r="H59" s="156">
        <v>924</v>
      </c>
      <c r="I59" s="156">
        <v>234</v>
      </c>
      <c r="J59" s="156">
        <v>1045</v>
      </c>
      <c r="K59" s="111"/>
      <c r="L59" s="111"/>
      <c r="M59" s="111"/>
      <c r="N59" s="112"/>
    </row>
    <row r="60" spans="1:14" x14ac:dyDescent="0.2">
      <c r="A60" s="104" t="s">
        <v>117</v>
      </c>
      <c r="B60" s="156">
        <v>177</v>
      </c>
      <c r="C60" s="156">
        <v>66</v>
      </c>
      <c r="D60" s="156">
        <v>49165</v>
      </c>
      <c r="E60" s="156">
        <v>84364</v>
      </c>
      <c r="F60" s="156">
        <v>15388</v>
      </c>
      <c r="G60" s="156">
        <v>24771</v>
      </c>
      <c r="H60" s="156">
        <v>4191</v>
      </c>
      <c r="I60" s="156">
        <v>1037</v>
      </c>
      <c r="J60" s="156">
        <v>1774</v>
      </c>
      <c r="K60" s="111"/>
      <c r="L60" s="111"/>
      <c r="M60" s="111"/>
      <c r="N60" s="112"/>
    </row>
    <row r="61" spans="1:14" x14ac:dyDescent="0.2">
      <c r="A61" s="16" t="s">
        <v>118</v>
      </c>
      <c r="B61" s="156">
        <v>167</v>
      </c>
      <c r="C61" s="156">
        <v>6</v>
      </c>
      <c r="D61" s="156">
        <v>34335</v>
      </c>
      <c r="E61" s="156">
        <v>141232</v>
      </c>
      <c r="F61" s="156">
        <v>635</v>
      </c>
      <c r="G61" s="156">
        <v>1923</v>
      </c>
      <c r="H61" s="156">
        <v>2401</v>
      </c>
      <c r="I61" s="156">
        <v>480</v>
      </c>
      <c r="J61" s="156">
        <v>1944</v>
      </c>
      <c r="K61" s="111"/>
      <c r="L61" s="111"/>
      <c r="M61" s="111"/>
      <c r="N61" s="112"/>
    </row>
    <row r="62" spans="1:14" x14ac:dyDescent="0.2">
      <c r="A62" s="16" t="s">
        <v>119</v>
      </c>
      <c r="B62" s="156">
        <v>1</v>
      </c>
      <c r="C62" s="156" t="s">
        <v>262</v>
      </c>
      <c r="D62" s="156">
        <v>680</v>
      </c>
      <c r="E62" s="156">
        <v>3105</v>
      </c>
      <c r="F62" s="156" t="s">
        <v>262</v>
      </c>
      <c r="G62" s="156" t="s">
        <v>262</v>
      </c>
      <c r="H62" s="156">
        <v>20</v>
      </c>
      <c r="I62" s="156">
        <v>15</v>
      </c>
      <c r="J62" s="156">
        <v>69</v>
      </c>
      <c r="K62" s="111"/>
      <c r="L62" s="111"/>
      <c r="M62" s="111"/>
      <c r="N62" s="112"/>
    </row>
    <row r="63" spans="1:14" x14ac:dyDescent="0.2">
      <c r="A63" s="16" t="s">
        <v>120</v>
      </c>
      <c r="B63" s="156">
        <v>5</v>
      </c>
      <c r="C63" s="156" t="s">
        <v>262</v>
      </c>
      <c r="D63" s="156">
        <v>2610</v>
      </c>
      <c r="E63" s="156">
        <v>12821</v>
      </c>
      <c r="F63" s="156" t="s">
        <v>262</v>
      </c>
      <c r="G63" s="156" t="s">
        <v>262</v>
      </c>
      <c r="H63" s="156">
        <v>60</v>
      </c>
      <c r="I63" s="156">
        <v>32</v>
      </c>
      <c r="J63" s="156">
        <v>158</v>
      </c>
      <c r="K63" s="111"/>
      <c r="L63" s="111"/>
      <c r="M63" s="111"/>
      <c r="N63" s="112"/>
    </row>
    <row r="64" spans="1:14" x14ac:dyDescent="0.2">
      <c r="A64" s="16" t="s">
        <v>152</v>
      </c>
      <c r="B64" s="156">
        <v>375</v>
      </c>
      <c r="C64" s="156">
        <v>457</v>
      </c>
      <c r="D64" s="156">
        <v>109946</v>
      </c>
      <c r="E64" s="156">
        <v>110044</v>
      </c>
      <c r="F64" s="156">
        <v>63873</v>
      </c>
      <c r="G64" s="156">
        <v>63954</v>
      </c>
      <c r="H64" s="156">
        <v>6727</v>
      </c>
      <c r="I64" s="156">
        <v>1830</v>
      </c>
      <c r="J64" s="156">
        <v>1832</v>
      </c>
      <c r="K64" s="111"/>
      <c r="L64" s="111"/>
      <c r="M64" s="111"/>
      <c r="N64" s="112"/>
    </row>
    <row r="65" spans="1:14" x14ac:dyDescent="0.2">
      <c r="A65" s="16" t="s">
        <v>121</v>
      </c>
      <c r="B65" s="156">
        <v>2</v>
      </c>
      <c r="C65" s="156" t="s">
        <v>262</v>
      </c>
      <c r="D65" s="156">
        <v>275</v>
      </c>
      <c r="E65" s="156">
        <v>3552</v>
      </c>
      <c r="F65" s="156" t="s">
        <v>262</v>
      </c>
      <c r="G65" s="156" t="s">
        <v>262</v>
      </c>
      <c r="H65" s="156">
        <v>43</v>
      </c>
      <c r="I65" s="156">
        <v>2</v>
      </c>
      <c r="J65" s="156">
        <v>60</v>
      </c>
      <c r="K65" s="111"/>
      <c r="L65" s="111"/>
      <c r="M65" s="111"/>
      <c r="N65" s="112"/>
    </row>
    <row r="66" spans="1:14" x14ac:dyDescent="0.2">
      <c r="A66" s="16" t="s">
        <v>122</v>
      </c>
      <c r="B66" s="156">
        <v>7</v>
      </c>
      <c r="C66" s="156">
        <v>1</v>
      </c>
      <c r="D66" s="156">
        <v>1055</v>
      </c>
      <c r="E66" s="156">
        <v>8695</v>
      </c>
      <c r="F66" s="156">
        <v>168</v>
      </c>
      <c r="G66" s="156">
        <v>980</v>
      </c>
      <c r="H66" s="156">
        <v>80</v>
      </c>
      <c r="I66" s="156">
        <v>10</v>
      </c>
      <c r="J66" s="156">
        <v>92</v>
      </c>
      <c r="K66" s="111"/>
      <c r="L66" s="111"/>
      <c r="M66" s="111"/>
      <c r="N66" s="112"/>
    </row>
    <row r="67" spans="1:14" x14ac:dyDescent="0.2">
      <c r="A67" s="16" t="s">
        <v>290</v>
      </c>
      <c r="B67" s="156">
        <v>8</v>
      </c>
      <c r="C67" s="156">
        <v>0</v>
      </c>
      <c r="D67" s="156">
        <v>2556</v>
      </c>
      <c r="E67" s="156">
        <v>11256</v>
      </c>
      <c r="F67" s="156">
        <v>93</v>
      </c>
      <c r="G67" s="156">
        <v>211</v>
      </c>
      <c r="H67" s="156">
        <v>79</v>
      </c>
      <c r="I67" s="156">
        <v>18</v>
      </c>
      <c r="J67" s="156">
        <v>106</v>
      </c>
      <c r="K67" s="111"/>
      <c r="L67" s="111"/>
      <c r="M67" s="111"/>
      <c r="N67" s="112"/>
    </row>
    <row r="68" spans="1:14" s="20" customFormat="1" x14ac:dyDescent="0.2">
      <c r="A68" s="96" t="s">
        <v>131</v>
      </c>
      <c r="B68" s="169">
        <v>1222</v>
      </c>
      <c r="C68" s="169">
        <v>558</v>
      </c>
      <c r="D68" s="169">
        <v>350212</v>
      </c>
      <c r="E68" s="169">
        <v>880017</v>
      </c>
      <c r="F68" s="169">
        <v>86230</v>
      </c>
      <c r="G68" s="169">
        <v>107519</v>
      </c>
      <c r="H68" s="169">
        <v>22373</v>
      </c>
      <c r="I68" s="169">
        <v>5776</v>
      </c>
      <c r="J68" s="169">
        <v>13487</v>
      </c>
      <c r="K68" s="176"/>
      <c r="L68" s="176"/>
      <c r="M68" s="176"/>
      <c r="N68" s="173"/>
    </row>
    <row r="69" spans="1:14" x14ac:dyDescent="0.2">
      <c r="A69" s="16"/>
      <c r="B69" s="106"/>
      <c r="C69" s="106"/>
      <c r="D69" s="106"/>
      <c r="E69" s="106"/>
      <c r="F69" s="106"/>
      <c r="G69" s="106"/>
      <c r="H69" s="106"/>
      <c r="I69" s="106"/>
      <c r="J69" s="106"/>
      <c r="K69" s="111"/>
      <c r="L69" s="111"/>
      <c r="M69" s="111"/>
      <c r="N69" s="112"/>
    </row>
    <row r="70" spans="1:14" ht="36" x14ac:dyDescent="0.2">
      <c r="A70" s="98" t="s">
        <v>164</v>
      </c>
      <c r="B70" s="99" t="s">
        <v>365</v>
      </c>
      <c r="C70" s="99" t="s">
        <v>355</v>
      </c>
      <c r="D70" s="99" t="s">
        <v>352</v>
      </c>
      <c r="E70" s="99" t="s">
        <v>354</v>
      </c>
      <c r="F70" s="99" t="s">
        <v>353</v>
      </c>
      <c r="G70" s="99" t="s">
        <v>357</v>
      </c>
      <c r="H70" s="99" t="s">
        <v>351</v>
      </c>
      <c r="I70" s="99" t="s">
        <v>358</v>
      </c>
      <c r="J70" s="99" t="s">
        <v>359</v>
      </c>
      <c r="K70" s="111"/>
      <c r="L70" s="111"/>
      <c r="M70" s="111"/>
      <c r="N70" s="112"/>
    </row>
    <row r="71" spans="1:14" x14ac:dyDescent="0.2">
      <c r="A71" s="16" t="s">
        <v>100</v>
      </c>
      <c r="B71" s="156">
        <v>9</v>
      </c>
      <c r="C71" s="156">
        <v>0</v>
      </c>
      <c r="D71" s="156">
        <v>4148</v>
      </c>
      <c r="E71" s="156">
        <v>17340</v>
      </c>
      <c r="F71" s="156">
        <v>47</v>
      </c>
      <c r="G71" s="156">
        <v>162</v>
      </c>
      <c r="H71" s="156">
        <v>191</v>
      </c>
      <c r="I71" s="156">
        <v>71</v>
      </c>
      <c r="J71" s="156">
        <v>275</v>
      </c>
      <c r="K71" s="111"/>
      <c r="L71" s="111"/>
      <c r="M71" s="111"/>
      <c r="N71" s="112"/>
    </row>
    <row r="72" spans="1:14" x14ac:dyDescent="0.2">
      <c r="A72" s="100" t="s">
        <v>171</v>
      </c>
      <c r="B72" s="156">
        <v>0</v>
      </c>
      <c r="C72" s="156" t="s">
        <v>262</v>
      </c>
      <c r="D72" s="156">
        <v>192</v>
      </c>
      <c r="E72" s="156">
        <v>488</v>
      </c>
      <c r="F72" s="156" t="s">
        <v>262</v>
      </c>
      <c r="G72" s="156" t="s">
        <v>262</v>
      </c>
      <c r="H72" s="156">
        <v>3</v>
      </c>
      <c r="I72" s="156">
        <v>2</v>
      </c>
      <c r="J72" s="156">
        <v>6</v>
      </c>
      <c r="K72" s="111"/>
      <c r="L72" s="111"/>
      <c r="M72" s="111"/>
      <c r="N72" s="112"/>
    </row>
    <row r="73" spans="1:14" x14ac:dyDescent="0.2">
      <c r="A73" s="16" t="s">
        <v>101</v>
      </c>
      <c r="B73" s="156">
        <v>6</v>
      </c>
      <c r="C73" s="156">
        <v>0</v>
      </c>
      <c r="D73" s="156">
        <v>1510</v>
      </c>
      <c r="E73" s="156">
        <v>8093</v>
      </c>
      <c r="F73" s="156">
        <v>72</v>
      </c>
      <c r="G73" s="156">
        <v>212</v>
      </c>
      <c r="H73" s="156">
        <v>114</v>
      </c>
      <c r="I73" s="156">
        <v>27</v>
      </c>
      <c r="J73" s="156">
        <v>135</v>
      </c>
      <c r="K73" s="111"/>
      <c r="L73" s="111"/>
      <c r="M73" s="111"/>
      <c r="N73" s="112"/>
    </row>
    <row r="74" spans="1:14" x14ac:dyDescent="0.2">
      <c r="A74" s="16" t="s">
        <v>102</v>
      </c>
      <c r="B74" s="156">
        <v>3</v>
      </c>
      <c r="C74" s="156" t="s">
        <v>262</v>
      </c>
      <c r="D74" s="156">
        <v>1471</v>
      </c>
      <c r="E74" s="156">
        <v>7977</v>
      </c>
      <c r="F74" s="156" t="s">
        <v>262</v>
      </c>
      <c r="G74" s="156" t="s">
        <v>262</v>
      </c>
      <c r="H74" s="156">
        <v>57</v>
      </c>
      <c r="I74" s="156">
        <v>25</v>
      </c>
      <c r="J74" s="156">
        <v>138</v>
      </c>
      <c r="K74" s="111"/>
      <c r="L74" s="111"/>
      <c r="M74" s="111"/>
      <c r="N74" s="112"/>
    </row>
    <row r="75" spans="1:14" x14ac:dyDescent="0.2">
      <c r="A75" s="16" t="s">
        <v>149</v>
      </c>
      <c r="B75" s="156">
        <v>1</v>
      </c>
      <c r="C75" s="156" t="s">
        <v>262</v>
      </c>
      <c r="D75" s="156">
        <v>475</v>
      </c>
      <c r="E75" s="156">
        <v>2950</v>
      </c>
      <c r="F75" s="156" t="s">
        <v>262</v>
      </c>
      <c r="G75" s="156" t="s">
        <v>262</v>
      </c>
      <c r="H75" s="156">
        <v>10</v>
      </c>
      <c r="I75" s="156">
        <v>2</v>
      </c>
      <c r="J75" s="156">
        <v>16</v>
      </c>
      <c r="K75" s="111"/>
      <c r="L75" s="111"/>
      <c r="M75" s="111"/>
      <c r="N75" s="112"/>
    </row>
    <row r="76" spans="1:14" x14ac:dyDescent="0.2">
      <c r="A76" s="100" t="s">
        <v>103</v>
      </c>
      <c r="B76" s="156">
        <v>0</v>
      </c>
      <c r="C76" s="156" t="s">
        <v>262</v>
      </c>
      <c r="D76" s="156">
        <v>21</v>
      </c>
      <c r="E76" s="156">
        <v>53</v>
      </c>
      <c r="F76" s="156" t="s">
        <v>262</v>
      </c>
      <c r="G76" s="156" t="s">
        <v>262</v>
      </c>
      <c r="H76" s="156">
        <v>0</v>
      </c>
      <c r="I76" s="156">
        <v>0</v>
      </c>
      <c r="J76" s="156">
        <v>1</v>
      </c>
      <c r="K76" s="111"/>
      <c r="L76" s="111"/>
      <c r="M76" s="111"/>
      <c r="N76" s="112"/>
    </row>
    <row r="77" spans="1:14" x14ac:dyDescent="0.2">
      <c r="A77" s="100" t="s">
        <v>104</v>
      </c>
      <c r="B77" s="156">
        <v>21</v>
      </c>
      <c r="C77" s="156" t="s">
        <v>262</v>
      </c>
      <c r="D77" s="156">
        <v>4267</v>
      </c>
      <c r="E77" s="156">
        <v>21631</v>
      </c>
      <c r="F77" s="156" t="s">
        <v>262</v>
      </c>
      <c r="G77" s="156" t="s">
        <v>262</v>
      </c>
      <c r="H77" s="156">
        <v>229</v>
      </c>
      <c r="I77" s="156">
        <v>41</v>
      </c>
      <c r="J77" s="156">
        <v>222</v>
      </c>
      <c r="K77" s="111"/>
      <c r="L77" s="111"/>
      <c r="M77" s="111"/>
      <c r="N77" s="112"/>
    </row>
    <row r="78" spans="1:14" x14ac:dyDescent="0.2">
      <c r="A78" s="100" t="s">
        <v>105</v>
      </c>
      <c r="B78" s="156">
        <v>105</v>
      </c>
      <c r="C78" s="156">
        <v>4</v>
      </c>
      <c r="D78" s="156">
        <v>25516</v>
      </c>
      <c r="E78" s="156">
        <v>92057</v>
      </c>
      <c r="F78" s="156">
        <v>267</v>
      </c>
      <c r="G78" s="156">
        <v>1594</v>
      </c>
      <c r="H78" s="156">
        <v>1759</v>
      </c>
      <c r="I78" s="156">
        <v>402</v>
      </c>
      <c r="J78" s="156">
        <v>1449</v>
      </c>
      <c r="K78" s="111"/>
      <c r="L78" s="111"/>
      <c r="M78" s="111"/>
      <c r="N78" s="112"/>
    </row>
    <row r="79" spans="1:14" x14ac:dyDescent="0.2">
      <c r="A79" s="16" t="s">
        <v>106</v>
      </c>
      <c r="B79" s="156">
        <v>101</v>
      </c>
      <c r="C79" s="156">
        <v>21</v>
      </c>
      <c r="D79" s="156">
        <v>36090</v>
      </c>
      <c r="E79" s="156">
        <v>64109</v>
      </c>
      <c r="F79" s="156">
        <v>2236</v>
      </c>
      <c r="G79" s="156">
        <v>5578</v>
      </c>
      <c r="H79" s="156">
        <v>1912</v>
      </c>
      <c r="I79" s="156">
        <v>569</v>
      </c>
      <c r="J79" s="156">
        <v>1056</v>
      </c>
      <c r="K79" s="111"/>
      <c r="L79" s="111"/>
      <c r="M79" s="111"/>
      <c r="N79" s="112"/>
    </row>
    <row r="80" spans="1:14" x14ac:dyDescent="0.2">
      <c r="A80" s="16" t="s">
        <v>107</v>
      </c>
      <c r="B80" s="156">
        <v>10</v>
      </c>
      <c r="C80" s="156" t="s">
        <v>262</v>
      </c>
      <c r="D80" s="156">
        <v>2570</v>
      </c>
      <c r="E80" s="156">
        <v>6440</v>
      </c>
      <c r="F80" s="156" t="s">
        <v>262</v>
      </c>
      <c r="G80" s="156" t="s">
        <v>262</v>
      </c>
      <c r="H80" s="156">
        <v>126</v>
      </c>
      <c r="I80" s="156">
        <v>31</v>
      </c>
      <c r="J80" s="156">
        <v>78</v>
      </c>
      <c r="K80" s="111"/>
      <c r="L80" s="111"/>
      <c r="M80" s="111"/>
      <c r="N80" s="112"/>
    </row>
    <row r="81" spans="1:14" x14ac:dyDescent="0.2">
      <c r="A81" s="16" t="s">
        <v>108</v>
      </c>
      <c r="B81" s="156">
        <v>10</v>
      </c>
      <c r="C81" s="156" t="s">
        <v>262</v>
      </c>
      <c r="D81" s="156">
        <v>428</v>
      </c>
      <c r="E81" s="156">
        <v>28530</v>
      </c>
      <c r="F81" s="156" t="s">
        <v>262</v>
      </c>
      <c r="G81" s="156" t="s">
        <v>262</v>
      </c>
      <c r="H81" s="156">
        <v>181</v>
      </c>
      <c r="I81" s="156">
        <v>7</v>
      </c>
      <c r="J81" s="156">
        <v>483</v>
      </c>
      <c r="K81" s="111"/>
      <c r="L81" s="111"/>
      <c r="M81" s="111"/>
      <c r="N81" s="112"/>
    </row>
    <row r="82" spans="1:14" x14ac:dyDescent="0.2">
      <c r="A82" s="16" t="s">
        <v>109</v>
      </c>
      <c r="B82" s="156">
        <v>50</v>
      </c>
      <c r="C82" s="156">
        <v>3</v>
      </c>
      <c r="D82" s="156">
        <v>20429</v>
      </c>
      <c r="E82" s="156">
        <v>35169</v>
      </c>
      <c r="F82" s="156">
        <v>581</v>
      </c>
      <c r="G82" s="156">
        <v>848</v>
      </c>
      <c r="H82" s="156">
        <v>1353</v>
      </c>
      <c r="I82" s="156">
        <v>581</v>
      </c>
      <c r="J82" s="156">
        <v>924</v>
      </c>
      <c r="K82" s="111"/>
      <c r="L82" s="111"/>
      <c r="M82" s="111"/>
      <c r="N82" s="112"/>
    </row>
    <row r="83" spans="1:14" x14ac:dyDescent="0.2">
      <c r="A83" s="16" t="s">
        <v>129</v>
      </c>
      <c r="B83" s="156">
        <v>8</v>
      </c>
      <c r="C83" s="156" t="s">
        <v>262</v>
      </c>
      <c r="D83" s="156">
        <v>1580</v>
      </c>
      <c r="E83" s="156">
        <v>13263</v>
      </c>
      <c r="F83" s="156" t="s">
        <v>262</v>
      </c>
      <c r="G83" s="156" t="s">
        <v>262</v>
      </c>
      <c r="H83" s="156">
        <v>140</v>
      </c>
      <c r="I83" s="156">
        <v>21</v>
      </c>
      <c r="J83" s="156">
        <v>180</v>
      </c>
      <c r="K83" s="111"/>
      <c r="L83" s="111"/>
      <c r="M83" s="111"/>
      <c r="N83" s="112"/>
    </row>
    <row r="84" spans="1:14" x14ac:dyDescent="0.2">
      <c r="A84" s="16" t="s">
        <v>110</v>
      </c>
      <c r="B84" s="156">
        <v>1</v>
      </c>
      <c r="C84" s="156" t="s">
        <v>262</v>
      </c>
      <c r="D84" s="156">
        <v>236</v>
      </c>
      <c r="E84" s="156">
        <v>1835</v>
      </c>
      <c r="F84" s="156" t="s">
        <v>262</v>
      </c>
      <c r="G84" s="156" t="s">
        <v>262</v>
      </c>
      <c r="H84" s="156">
        <v>15</v>
      </c>
      <c r="I84" s="156">
        <v>4</v>
      </c>
      <c r="J84" s="156">
        <v>29</v>
      </c>
      <c r="K84" s="111"/>
      <c r="L84" s="111"/>
      <c r="M84" s="111"/>
      <c r="N84" s="112"/>
    </row>
    <row r="85" spans="1:14" x14ac:dyDescent="0.2">
      <c r="A85" s="16" t="s">
        <v>111</v>
      </c>
      <c r="B85" s="156">
        <v>5</v>
      </c>
      <c r="C85" s="156" t="s">
        <v>262</v>
      </c>
      <c r="D85" s="156">
        <v>1599</v>
      </c>
      <c r="E85" s="156">
        <v>10132</v>
      </c>
      <c r="F85" s="156" t="s">
        <v>262</v>
      </c>
      <c r="G85" s="156" t="s">
        <v>262</v>
      </c>
      <c r="H85" s="156">
        <v>88</v>
      </c>
      <c r="I85" s="156">
        <v>21</v>
      </c>
      <c r="J85" s="156">
        <v>137</v>
      </c>
      <c r="K85" s="111"/>
      <c r="L85" s="111"/>
      <c r="M85" s="111"/>
      <c r="N85" s="112"/>
    </row>
    <row r="86" spans="1:14" x14ac:dyDescent="0.2">
      <c r="A86" s="16" t="s">
        <v>112</v>
      </c>
      <c r="B86" s="156">
        <v>0</v>
      </c>
      <c r="C86" s="156" t="s">
        <v>262</v>
      </c>
      <c r="D86" s="156">
        <v>87</v>
      </c>
      <c r="E86" s="156">
        <v>447</v>
      </c>
      <c r="F86" s="156" t="s">
        <v>262</v>
      </c>
      <c r="G86" s="156" t="s">
        <v>262</v>
      </c>
      <c r="H86" s="156">
        <v>8</v>
      </c>
      <c r="I86" s="156">
        <v>2</v>
      </c>
      <c r="J86" s="156">
        <v>10</v>
      </c>
      <c r="K86" s="111"/>
      <c r="L86" s="111"/>
      <c r="M86" s="111"/>
      <c r="N86" s="112"/>
    </row>
    <row r="87" spans="1:14" x14ac:dyDescent="0.2">
      <c r="A87" s="16" t="s">
        <v>113</v>
      </c>
      <c r="B87" s="156">
        <v>19</v>
      </c>
      <c r="C87" s="156" t="s">
        <v>262</v>
      </c>
      <c r="D87" s="156">
        <v>5735</v>
      </c>
      <c r="E87" s="156">
        <v>37247</v>
      </c>
      <c r="F87" s="156" t="s">
        <v>262</v>
      </c>
      <c r="G87" s="156" t="s">
        <v>262</v>
      </c>
      <c r="H87" s="156">
        <v>345</v>
      </c>
      <c r="I87" s="156">
        <v>88</v>
      </c>
      <c r="J87" s="156">
        <v>559</v>
      </c>
      <c r="K87" s="111"/>
      <c r="L87" s="111"/>
      <c r="M87" s="111"/>
      <c r="N87" s="112"/>
    </row>
    <row r="88" spans="1:14" x14ac:dyDescent="0.2">
      <c r="A88" s="104" t="s">
        <v>114</v>
      </c>
      <c r="B88" s="156">
        <v>23</v>
      </c>
      <c r="C88" s="156">
        <v>3</v>
      </c>
      <c r="D88" s="156">
        <v>3860</v>
      </c>
      <c r="E88" s="156">
        <v>18737</v>
      </c>
      <c r="F88" s="156">
        <v>190</v>
      </c>
      <c r="G88" s="156">
        <v>851</v>
      </c>
      <c r="H88" s="156">
        <v>267</v>
      </c>
      <c r="I88" s="156">
        <v>32</v>
      </c>
      <c r="J88" s="156">
        <v>176</v>
      </c>
      <c r="K88" s="111"/>
      <c r="L88" s="111"/>
      <c r="M88" s="111"/>
      <c r="N88" s="112"/>
    </row>
    <row r="89" spans="1:14" x14ac:dyDescent="0.2">
      <c r="A89" s="16" t="s">
        <v>115</v>
      </c>
      <c r="B89" s="156">
        <v>0</v>
      </c>
      <c r="C89" s="156" t="s">
        <v>262</v>
      </c>
      <c r="D89" s="156">
        <v>135</v>
      </c>
      <c r="E89" s="156">
        <v>383</v>
      </c>
      <c r="F89" s="156" t="s">
        <v>262</v>
      </c>
      <c r="G89" s="156" t="s">
        <v>262</v>
      </c>
      <c r="H89" s="156">
        <v>4</v>
      </c>
      <c r="I89" s="156">
        <v>2</v>
      </c>
      <c r="J89" s="156">
        <v>6</v>
      </c>
      <c r="K89" s="111"/>
      <c r="L89" s="111"/>
      <c r="M89" s="111"/>
      <c r="N89" s="112"/>
    </row>
    <row r="90" spans="1:14" x14ac:dyDescent="0.2">
      <c r="A90" s="16" t="s">
        <v>116</v>
      </c>
      <c r="B90" s="156">
        <v>11</v>
      </c>
      <c r="C90" s="156">
        <v>1</v>
      </c>
      <c r="D90" s="156">
        <v>1931</v>
      </c>
      <c r="E90" s="156">
        <v>7649</v>
      </c>
      <c r="F90" s="156">
        <v>30</v>
      </c>
      <c r="G90" s="156">
        <v>115</v>
      </c>
      <c r="H90" s="156">
        <v>193</v>
      </c>
      <c r="I90" s="156">
        <v>27</v>
      </c>
      <c r="J90" s="156">
        <v>101</v>
      </c>
      <c r="K90" s="111"/>
      <c r="L90" s="111"/>
      <c r="M90" s="111"/>
      <c r="N90" s="112"/>
    </row>
    <row r="91" spans="1:14" x14ac:dyDescent="0.2">
      <c r="A91" s="100" t="s">
        <v>133</v>
      </c>
      <c r="B91" s="156">
        <v>0</v>
      </c>
      <c r="C91" s="156" t="s">
        <v>262</v>
      </c>
      <c r="D91" s="156">
        <v>57</v>
      </c>
      <c r="E91" s="156">
        <v>146</v>
      </c>
      <c r="F91" s="156" t="s">
        <v>262</v>
      </c>
      <c r="G91" s="156" t="s">
        <v>262</v>
      </c>
      <c r="H91" s="156">
        <v>0</v>
      </c>
      <c r="I91" s="156">
        <v>0</v>
      </c>
      <c r="J91" s="156">
        <v>0</v>
      </c>
      <c r="K91" s="111"/>
      <c r="L91" s="111"/>
      <c r="M91" s="111"/>
      <c r="N91" s="112"/>
    </row>
    <row r="92" spans="1:14" x14ac:dyDescent="0.2">
      <c r="A92" s="16" t="s">
        <v>136</v>
      </c>
      <c r="B92" s="156">
        <v>54</v>
      </c>
      <c r="C92" s="156">
        <v>3</v>
      </c>
      <c r="D92" s="156">
        <v>29233</v>
      </c>
      <c r="E92" s="156">
        <v>107108</v>
      </c>
      <c r="F92" s="156">
        <v>1115</v>
      </c>
      <c r="G92" s="156">
        <v>3319</v>
      </c>
      <c r="H92" s="156">
        <v>831</v>
      </c>
      <c r="I92" s="156">
        <v>179</v>
      </c>
      <c r="J92" s="156">
        <v>836</v>
      </c>
      <c r="K92" s="111"/>
      <c r="L92" s="111"/>
      <c r="M92" s="111"/>
      <c r="N92" s="112"/>
    </row>
    <row r="93" spans="1:14" x14ac:dyDescent="0.2">
      <c r="A93" s="16" t="s">
        <v>117</v>
      </c>
      <c r="B93" s="156">
        <v>212</v>
      </c>
      <c r="C93" s="156">
        <v>64</v>
      </c>
      <c r="D93" s="156">
        <v>63953</v>
      </c>
      <c r="E93" s="156">
        <v>99031</v>
      </c>
      <c r="F93" s="156">
        <v>15139</v>
      </c>
      <c r="G93" s="156">
        <v>24035</v>
      </c>
      <c r="H93" s="156">
        <v>4947</v>
      </c>
      <c r="I93" s="156">
        <v>1339</v>
      </c>
      <c r="J93" s="156">
        <v>2099</v>
      </c>
      <c r="K93" s="111"/>
      <c r="L93" s="111"/>
      <c r="M93" s="111"/>
      <c r="N93" s="112"/>
    </row>
    <row r="94" spans="1:14" x14ac:dyDescent="0.2">
      <c r="A94" s="16" t="s">
        <v>118</v>
      </c>
      <c r="B94" s="156">
        <v>154</v>
      </c>
      <c r="C94" s="156">
        <v>2</v>
      </c>
      <c r="D94" s="156">
        <v>29033</v>
      </c>
      <c r="E94" s="156">
        <v>117478</v>
      </c>
      <c r="F94" s="156">
        <v>164</v>
      </c>
      <c r="G94" s="156">
        <v>618</v>
      </c>
      <c r="H94" s="156">
        <v>2275</v>
      </c>
      <c r="I94" s="156">
        <v>349</v>
      </c>
      <c r="J94" s="156">
        <v>1499</v>
      </c>
      <c r="K94" s="111"/>
      <c r="L94" s="111"/>
      <c r="M94" s="111"/>
      <c r="N94" s="112"/>
    </row>
    <row r="95" spans="1:14" x14ac:dyDescent="0.2">
      <c r="A95" s="16" t="s">
        <v>119</v>
      </c>
      <c r="B95" s="156">
        <v>1</v>
      </c>
      <c r="C95" s="156" t="s">
        <v>262</v>
      </c>
      <c r="D95" s="156">
        <v>395</v>
      </c>
      <c r="E95" s="156">
        <v>2474</v>
      </c>
      <c r="F95" s="156" t="s">
        <v>262</v>
      </c>
      <c r="G95" s="156" t="s">
        <v>262</v>
      </c>
      <c r="H95" s="156">
        <v>15</v>
      </c>
      <c r="I95" s="156">
        <v>9</v>
      </c>
      <c r="J95" s="156">
        <v>51</v>
      </c>
      <c r="K95" s="111"/>
      <c r="L95" s="111"/>
      <c r="M95" s="111"/>
      <c r="N95" s="112"/>
    </row>
    <row r="96" spans="1:14" x14ac:dyDescent="0.2">
      <c r="A96" s="16" t="s">
        <v>120</v>
      </c>
      <c r="B96" s="156">
        <v>9</v>
      </c>
      <c r="C96" s="156" t="s">
        <v>262</v>
      </c>
      <c r="D96" s="156">
        <v>3710</v>
      </c>
      <c r="E96" s="156">
        <v>20267</v>
      </c>
      <c r="F96" s="156" t="s">
        <v>262</v>
      </c>
      <c r="G96" s="156" t="s">
        <v>262</v>
      </c>
      <c r="H96" s="156">
        <v>109</v>
      </c>
      <c r="I96" s="156">
        <v>42</v>
      </c>
      <c r="J96" s="156">
        <v>224</v>
      </c>
      <c r="K96" s="111"/>
      <c r="L96" s="111"/>
      <c r="M96" s="111"/>
      <c r="N96" s="112"/>
    </row>
    <row r="97" spans="1:14" x14ac:dyDescent="0.2">
      <c r="A97" s="16" t="s">
        <v>152</v>
      </c>
      <c r="B97" s="156">
        <v>371</v>
      </c>
      <c r="C97" s="156">
        <v>422</v>
      </c>
      <c r="D97" s="156">
        <v>117257</v>
      </c>
      <c r="E97" s="156">
        <v>117846</v>
      </c>
      <c r="F97" s="156">
        <v>58733</v>
      </c>
      <c r="G97" s="156">
        <v>58932</v>
      </c>
      <c r="H97" s="156">
        <v>5699</v>
      </c>
      <c r="I97" s="156">
        <v>1564</v>
      </c>
      <c r="J97" s="156">
        <v>1576</v>
      </c>
      <c r="K97" s="111"/>
      <c r="L97" s="111"/>
      <c r="M97" s="111"/>
      <c r="N97" s="112"/>
    </row>
    <row r="98" spans="1:14" x14ac:dyDescent="0.2">
      <c r="A98" s="16" t="s">
        <v>121</v>
      </c>
      <c r="B98" s="156">
        <v>3</v>
      </c>
      <c r="C98" s="156" t="s">
        <v>262</v>
      </c>
      <c r="D98" s="156">
        <v>913</v>
      </c>
      <c r="E98" s="156">
        <v>5523</v>
      </c>
      <c r="F98" s="156" t="s">
        <v>262</v>
      </c>
      <c r="G98" s="156" t="s">
        <v>262</v>
      </c>
      <c r="H98" s="156">
        <v>45</v>
      </c>
      <c r="I98" s="156">
        <v>11</v>
      </c>
      <c r="J98" s="156">
        <v>75</v>
      </c>
      <c r="K98" s="111"/>
      <c r="L98" s="111"/>
      <c r="M98" s="111"/>
      <c r="N98" s="112"/>
    </row>
    <row r="99" spans="1:14" x14ac:dyDescent="0.2">
      <c r="A99" s="16" t="s">
        <v>122</v>
      </c>
      <c r="B99" s="156">
        <v>5</v>
      </c>
      <c r="C99" s="156" t="s">
        <v>262</v>
      </c>
      <c r="D99" s="156">
        <v>723</v>
      </c>
      <c r="E99" s="156">
        <v>6230</v>
      </c>
      <c r="F99" s="156" t="s">
        <v>262</v>
      </c>
      <c r="G99" s="156" t="s">
        <v>262</v>
      </c>
      <c r="H99" s="156">
        <v>45</v>
      </c>
      <c r="I99" s="156">
        <v>7</v>
      </c>
      <c r="J99" s="156">
        <v>58</v>
      </c>
      <c r="K99" s="111"/>
      <c r="L99" s="111"/>
      <c r="M99" s="111"/>
      <c r="N99" s="112"/>
    </row>
    <row r="100" spans="1:14" x14ac:dyDescent="0.2">
      <c r="A100" s="16" t="s">
        <v>153</v>
      </c>
      <c r="B100" s="156">
        <v>1</v>
      </c>
      <c r="C100" s="156" t="s">
        <v>262</v>
      </c>
      <c r="D100" s="156">
        <v>1196</v>
      </c>
      <c r="E100" s="156">
        <v>3042</v>
      </c>
      <c r="F100" s="156" t="s">
        <v>262</v>
      </c>
      <c r="G100" s="156" t="s">
        <v>262</v>
      </c>
      <c r="H100" s="156">
        <v>14</v>
      </c>
      <c r="I100" s="156">
        <v>19</v>
      </c>
      <c r="J100" s="156">
        <v>49</v>
      </c>
      <c r="K100" s="111"/>
      <c r="L100" s="111"/>
      <c r="M100" s="111"/>
      <c r="N100" s="112"/>
    </row>
    <row r="101" spans="1:14" x14ac:dyDescent="0.2">
      <c r="A101" s="16" t="s">
        <v>290</v>
      </c>
      <c r="B101" s="156">
        <v>3</v>
      </c>
      <c r="C101" s="156">
        <v>0</v>
      </c>
      <c r="D101" s="156">
        <v>907</v>
      </c>
      <c r="E101" s="156">
        <v>3861</v>
      </c>
      <c r="F101" s="156">
        <v>51</v>
      </c>
      <c r="G101" s="156">
        <v>300</v>
      </c>
      <c r="H101" s="156">
        <v>36</v>
      </c>
      <c r="I101" s="156">
        <v>10</v>
      </c>
      <c r="J101" s="156">
        <v>43</v>
      </c>
      <c r="K101" s="111"/>
      <c r="L101" s="111"/>
      <c r="M101" s="111"/>
      <c r="N101" s="112"/>
    </row>
    <row r="102" spans="1:14" s="20" customFormat="1" x14ac:dyDescent="0.2">
      <c r="A102" s="96" t="s">
        <v>132</v>
      </c>
      <c r="B102" s="169">
        <v>1198</v>
      </c>
      <c r="C102" s="169">
        <v>522</v>
      </c>
      <c r="D102" s="169">
        <v>359654</v>
      </c>
      <c r="E102" s="169">
        <v>857536</v>
      </c>
      <c r="F102" s="169">
        <v>78624</v>
      </c>
      <c r="G102" s="169">
        <v>96564</v>
      </c>
      <c r="H102" s="169">
        <v>21014</v>
      </c>
      <c r="I102" s="169">
        <v>5484</v>
      </c>
      <c r="J102" s="169">
        <v>12490</v>
      </c>
      <c r="K102" s="176"/>
      <c r="L102" s="176"/>
      <c r="M102" s="176"/>
      <c r="N102" s="173"/>
    </row>
    <row r="103" spans="1:14" x14ac:dyDescent="0.2">
      <c r="A103" s="16"/>
      <c r="B103" s="106"/>
      <c r="C103" s="106"/>
      <c r="D103" s="106"/>
      <c r="E103" s="106"/>
      <c r="F103" s="106"/>
      <c r="G103" s="106"/>
      <c r="H103" s="106"/>
      <c r="I103" s="106"/>
      <c r="J103" s="106"/>
      <c r="K103" s="111"/>
      <c r="L103" s="111"/>
      <c r="M103" s="111"/>
      <c r="N103" s="112"/>
    </row>
    <row r="104" spans="1:14" ht="36" x14ac:dyDescent="0.2">
      <c r="A104" s="98" t="s">
        <v>163</v>
      </c>
      <c r="B104" s="99" t="s">
        <v>365</v>
      </c>
      <c r="C104" s="99" t="s">
        <v>355</v>
      </c>
      <c r="D104" s="99" t="s">
        <v>352</v>
      </c>
      <c r="E104" s="99" t="s">
        <v>354</v>
      </c>
      <c r="F104" s="99" t="s">
        <v>353</v>
      </c>
      <c r="G104" s="99" t="s">
        <v>357</v>
      </c>
      <c r="H104" s="99" t="s">
        <v>351</v>
      </c>
      <c r="I104" s="99" t="s">
        <v>358</v>
      </c>
      <c r="J104" s="99" t="s">
        <v>359</v>
      </c>
      <c r="K104" s="111"/>
      <c r="L104" s="111"/>
      <c r="M104" s="111"/>
      <c r="N104" s="112"/>
    </row>
    <row r="105" spans="1:14" x14ac:dyDescent="0.2">
      <c r="A105" s="100" t="s">
        <v>100</v>
      </c>
      <c r="B105" s="156">
        <v>3</v>
      </c>
      <c r="C105" s="156">
        <v>0</v>
      </c>
      <c r="D105" s="156">
        <v>2176</v>
      </c>
      <c r="E105" s="156">
        <v>9253</v>
      </c>
      <c r="F105" s="156">
        <v>77</v>
      </c>
      <c r="G105" s="156">
        <v>403</v>
      </c>
      <c r="H105" s="156">
        <v>78</v>
      </c>
      <c r="I105" s="156">
        <v>30</v>
      </c>
      <c r="J105" s="156">
        <v>105</v>
      </c>
      <c r="K105" s="111"/>
      <c r="L105" s="111"/>
      <c r="M105" s="111"/>
      <c r="N105" s="112"/>
    </row>
    <row r="106" spans="1:14" x14ac:dyDescent="0.2">
      <c r="A106" s="100" t="s">
        <v>101</v>
      </c>
      <c r="B106" s="156">
        <v>9</v>
      </c>
      <c r="C106" s="156">
        <v>0</v>
      </c>
      <c r="D106" s="156">
        <v>2414</v>
      </c>
      <c r="E106" s="156">
        <v>11243</v>
      </c>
      <c r="F106" s="156">
        <v>34</v>
      </c>
      <c r="G106" s="156">
        <v>166</v>
      </c>
      <c r="H106" s="156">
        <v>159</v>
      </c>
      <c r="I106" s="156">
        <v>34</v>
      </c>
      <c r="J106" s="156">
        <v>173</v>
      </c>
      <c r="K106" s="111"/>
      <c r="L106" s="111"/>
      <c r="M106" s="111"/>
      <c r="N106" s="112"/>
    </row>
    <row r="107" spans="1:14" x14ac:dyDescent="0.2">
      <c r="A107" s="100" t="s">
        <v>102</v>
      </c>
      <c r="B107" s="156">
        <v>2</v>
      </c>
      <c r="C107" s="156" t="s">
        <v>262</v>
      </c>
      <c r="D107" s="156">
        <v>652</v>
      </c>
      <c r="E107" s="156">
        <v>3149</v>
      </c>
      <c r="F107" s="156" t="s">
        <v>262</v>
      </c>
      <c r="G107" s="156" t="s">
        <v>262</v>
      </c>
      <c r="H107" s="156">
        <v>20</v>
      </c>
      <c r="I107" s="156">
        <v>11</v>
      </c>
      <c r="J107" s="156">
        <v>48</v>
      </c>
      <c r="K107" s="111"/>
      <c r="L107" s="111"/>
      <c r="M107" s="111"/>
      <c r="N107" s="112"/>
    </row>
    <row r="108" spans="1:14" x14ac:dyDescent="0.2">
      <c r="A108" s="16" t="s">
        <v>149</v>
      </c>
      <c r="B108" s="156">
        <v>1</v>
      </c>
      <c r="C108" s="156" t="s">
        <v>262</v>
      </c>
      <c r="D108" s="156">
        <v>375</v>
      </c>
      <c r="E108" s="156">
        <v>1220</v>
      </c>
      <c r="F108" s="156" t="s">
        <v>262</v>
      </c>
      <c r="G108" s="156" t="s">
        <v>262</v>
      </c>
      <c r="H108" s="156">
        <v>18</v>
      </c>
      <c r="I108" s="156">
        <v>9</v>
      </c>
      <c r="J108" s="156">
        <v>29</v>
      </c>
      <c r="K108" s="111"/>
      <c r="L108" s="111"/>
      <c r="M108" s="111"/>
      <c r="N108" s="112"/>
    </row>
    <row r="109" spans="1:14" x14ac:dyDescent="0.2">
      <c r="A109" s="16" t="s">
        <v>103</v>
      </c>
      <c r="B109" s="156">
        <v>0</v>
      </c>
      <c r="C109" s="156" t="s">
        <v>262</v>
      </c>
      <c r="D109" s="156">
        <v>29</v>
      </c>
      <c r="E109" s="156">
        <v>74</v>
      </c>
      <c r="F109" s="156" t="s">
        <v>262</v>
      </c>
      <c r="G109" s="156" t="s">
        <v>262</v>
      </c>
      <c r="H109" s="156">
        <v>0</v>
      </c>
      <c r="I109" s="156">
        <v>1</v>
      </c>
      <c r="J109" s="156">
        <v>1</v>
      </c>
      <c r="K109" s="111"/>
      <c r="L109" s="111"/>
      <c r="M109" s="111"/>
      <c r="N109" s="112"/>
    </row>
    <row r="110" spans="1:14" x14ac:dyDescent="0.2">
      <c r="A110" s="16" t="s">
        <v>104</v>
      </c>
      <c r="B110" s="156">
        <v>19</v>
      </c>
      <c r="C110" s="156" t="s">
        <v>262</v>
      </c>
      <c r="D110" s="156">
        <v>6729</v>
      </c>
      <c r="E110" s="156">
        <v>25194</v>
      </c>
      <c r="F110" s="156" t="s">
        <v>262</v>
      </c>
      <c r="G110" s="156" t="s">
        <v>262</v>
      </c>
      <c r="H110" s="156">
        <v>271</v>
      </c>
      <c r="I110" s="156">
        <v>92</v>
      </c>
      <c r="J110" s="156">
        <v>315</v>
      </c>
      <c r="K110" s="111"/>
      <c r="L110" s="111"/>
      <c r="M110" s="111"/>
      <c r="N110" s="112"/>
    </row>
    <row r="111" spans="1:14" x14ac:dyDescent="0.2">
      <c r="A111" s="16" t="s">
        <v>105</v>
      </c>
      <c r="B111" s="156">
        <v>103</v>
      </c>
      <c r="C111" s="156">
        <v>5</v>
      </c>
      <c r="D111" s="156">
        <v>22246</v>
      </c>
      <c r="E111" s="156">
        <v>85908</v>
      </c>
      <c r="F111" s="156">
        <v>1216</v>
      </c>
      <c r="G111" s="156">
        <v>3745</v>
      </c>
      <c r="H111" s="156">
        <v>1664</v>
      </c>
      <c r="I111" s="156">
        <v>373</v>
      </c>
      <c r="J111" s="156">
        <v>1295</v>
      </c>
      <c r="K111" s="111"/>
      <c r="L111" s="111"/>
      <c r="M111" s="111"/>
      <c r="N111" s="112"/>
    </row>
    <row r="112" spans="1:14" x14ac:dyDescent="0.2">
      <c r="A112" s="16" t="s">
        <v>106</v>
      </c>
      <c r="B112" s="156">
        <v>103</v>
      </c>
      <c r="C112" s="156">
        <v>16</v>
      </c>
      <c r="D112" s="156">
        <v>28636</v>
      </c>
      <c r="E112" s="156">
        <v>56944</v>
      </c>
      <c r="F112" s="156">
        <v>1605</v>
      </c>
      <c r="G112" s="156">
        <v>3726</v>
      </c>
      <c r="H112" s="156">
        <v>1907</v>
      </c>
      <c r="I112" s="156">
        <v>429</v>
      </c>
      <c r="J112" s="156">
        <v>883</v>
      </c>
      <c r="K112" s="111"/>
      <c r="L112" s="111"/>
      <c r="M112" s="111"/>
      <c r="N112" s="112"/>
    </row>
    <row r="113" spans="1:14" x14ac:dyDescent="0.2">
      <c r="A113" s="16" t="s">
        <v>107</v>
      </c>
      <c r="B113" s="156">
        <v>18</v>
      </c>
      <c r="C113" s="156">
        <v>0</v>
      </c>
      <c r="D113" s="156">
        <v>4795</v>
      </c>
      <c r="E113" s="156">
        <v>12734</v>
      </c>
      <c r="F113" s="156">
        <v>146</v>
      </c>
      <c r="G113" s="156">
        <v>496</v>
      </c>
      <c r="H113" s="156">
        <v>243</v>
      </c>
      <c r="I113" s="156">
        <v>63</v>
      </c>
      <c r="J113" s="156">
        <v>157</v>
      </c>
      <c r="K113" s="111"/>
      <c r="L113" s="111"/>
      <c r="M113" s="111"/>
      <c r="N113" s="112"/>
    </row>
    <row r="114" spans="1:14" x14ac:dyDescent="0.2">
      <c r="A114" s="16" t="s">
        <v>128</v>
      </c>
      <c r="B114" s="156">
        <v>4</v>
      </c>
      <c r="C114" s="156" t="s">
        <v>262</v>
      </c>
      <c r="D114" s="156">
        <v>486</v>
      </c>
      <c r="E114" s="156">
        <v>7076</v>
      </c>
      <c r="F114" s="156" t="s">
        <v>262</v>
      </c>
      <c r="G114" s="156" t="s">
        <v>262</v>
      </c>
      <c r="H114" s="156">
        <v>74</v>
      </c>
      <c r="I114" s="156">
        <v>11</v>
      </c>
      <c r="J114" s="156">
        <v>145</v>
      </c>
      <c r="K114" s="111"/>
      <c r="L114" s="111"/>
      <c r="M114" s="111"/>
      <c r="N114" s="112"/>
    </row>
    <row r="115" spans="1:14" x14ac:dyDescent="0.2">
      <c r="A115" s="16" t="s">
        <v>108</v>
      </c>
      <c r="B115" s="156">
        <v>13</v>
      </c>
      <c r="C115" s="156" t="s">
        <v>262</v>
      </c>
      <c r="D115" s="156">
        <v>1767</v>
      </c>
      <c r="E115" s="156">
        <v>44533</v>
      </c>
      <c r="F115" s="156" t="s">
        <v>262</v>
      </c>
      <c r="G115" s="156" t="s">
        <v>262</v>
      </c>
      <c r="H115" s="156">
        <v>270</v>
      </c>
      <c r="I115" s="156">
        <v>24</v>
      </c>
      <c r="J115" s="156">
        <v>771</v>
      </c>
      <c r="K115" s="111"/>
      <c r="L115" s="111"/>
      <c r="M115" s="111"/>
      <c r="N115" s="112"/>
    </row>
    <row r="116" spans="1:14" x14ac:dyDescent="0.2">
      <c r="A116" s="16" t="s">
        <v>109</v>
      </c>
      <c r="B116" s="156">
        <v>42</v>
      </c>
      <c r="C116" s="156">
        <v>3</v>
      </c>
      <c r="D116" s="156">
        <v>18332</v>
      </c>
      <c r="E116" s="156">
        <v>27441</v>
      </c>
      <c r="F116" s="156">
        <v>577</v>
      </c>
      <c r="G116" s="156">
        <v>1040</v>
      </c>
      <c r="H116" s="156">
        <v>980</v>
      </c>
      <c r="I116" s="156">
        <v>400</v>
      </c>
      <c r="J116" s="156">
        <v>613</v>
      </c>
      <c r="K116" s="111"/>
      <c r="L116" s="111"/>
      <c r="M116" s="111"/>
      <c r="N116" s="112"/>
    </row>
    <row r="117" spans="1:14" x14ac:dyDescent="0.2">
      <c r="A117" s="16" t="s">
        <v>129</v>
      </c>
      <c r="B117" s="156">
        <v>24</v>
      </c>
      <c r="C117" s="156" t="s">
        <v>262</v>
      </c>
      <c r="D117" s="156">
        <v>5640</v>
      </c>
      <c r="E117" s="156">
        <v>29736</v>
      </c>
      <c r="F117" s="156" t="s">
        <v>262</v>
      </c>
      <c r="G117" s="156" t="s">
        <v>262</v>
      </c>
      <c r="H117" s="156">
        <v>157</v>
      </c>
      <c r="I117" s="156">
        <v>31</v>
      </c>
      <c r="J117" s="156">
        <v>205</v>
      </c>
      <c r="K117" s="111"/>
      <c r="L117" s="111"/>
      <c r="M117" s="111"/>
      <c r="N117" s="112"/>
    </row>
    <row r="118" spans="1:14" x14ac:dyDescent="0.2">
      <c r="A118" s="16" t="s">
        <v>110</v>
      </c>
      <c r="B118" s="156">
        <v>0</v>
      </c>
      <c r="C118" s="156" t="s">
        <v>262</v>
      </c>
      <c r="D118" s="156">
        <v>297</v>
      </c>
      <c r="E118" s="156">
        <v>1071</v>
      </c>
      <c r="F118" s="156" t="s">
        <v>262</v>
      </c>
      <c r="G118" s="156" t="s">
        <v>262</v>
      </c>
      <c r="H118" s="156">
        <v>10</v>
      </c>
      <c r="I118" s="156">
        <v>6</v>
      </c>
      <c r="J118" s="156">
        <v>22</v>
      </c>
      <c r="K118" s="111"/>
      <c r="L118" s="111"/>
      <c r="M118" s="111"/>
      <c r="N118" s="112"/>
    </row>
    <row r="119" spans="1:14" x14ac:dyDescent="0.2">
      <c r="A119" s="16" t="s">
        <v>111</v>
      </c>
      <c r="B119" s="156">
        <v>7</v>
      </c>
      <c r="C119" s="156" t="s">
        <v>262</v>
      </c>
      <c r="D119" s="156">
        <v>1561</v>
      </c>
      <c r="E119" s="156">
        <v>16924</v>
      </c>
      <c r="F119" s="156" t="s">
        <v>262</v>
      </c>
      <c r="G119" s="156" t="s">
        <v>262</v>
      </c>
      <c r="H119" s="156">
        <v>103</v>
      </c>
      <c r="I119" s="156">
        <v>13</v>
      </c>
      <c r="J119" s="156">
        <v>143</v>
      </c>
      <c r="K119" s="111"/>
      <c r="L119" s="111"/>
      <c r="M119" s="111"/>
      <c r="N119" s="112"/>
    </row>
    <row r="120" spans="1:14" x14ac:dyDescent="0.2">
      <c r="A120" s="16" t="s">
        <v>112</v>
      </c>
      <c r="B120" s="156">
        <v>0</v>
      </c>
      <c r="C120" s="156" t="s">
        <v>262</v>
      </c>
      <c r="D120" s="156">
        <v>70</v>
      </c>
      <c r="E120" s="156">
        <v>307</v>
      </c>
      <c r="F120" s="156" t="s">
        <v>262</v>
      </c>
      <c r="G120" s="156" t="s">
        <v>262</v>
      </c>
      <c r="H120" s="156">
        <v>2</v>
      </c>
      <c r="I120" s="156">
        <v>1</v>
      </c>
      <c r="J120" s="156">
        <v>5</v>
      </c>
      <c r="K120" s="111"/>
      <c r="L120" s="111"/>
      <c r="M120" s="111"/>
      <c r="N120" s="112"/>
    </row>
    <row r="121" spans="1:14" x14ac:dyDescent="0.2">
      <c r="A121" s="16" t="s">
        <v>113</v>
      </c>
      <c r="B121" s="156">
        <v>15</v>
      </c>
      <c r="C121" s="156" t="s">
        <v>262</v>
      </c>
      <c r="D121" s="156">
        <v>2185</v>
      </c>
      <c r="E121" s="156">
        <v>25973</v>
      </c>
      <c r="F121" s="156" t="s">
        <v>262</v>
      </c>
      <c r="G121" s="156" t="s">
        <v>262</v>
      </c>
      <c r="H121" s="156">
        <v>274</v>
      </c>
      <c r="I121" s="156">
        <v>40</v>
      </c>
      <c r="J121" s="156">
        <v>477</v>
      </c>
      <c r="K121" s="111"/>
      <c r="L121" s="111"/>
      <c r="M121" s="111"/>
      <c r="N121" s="112"/>
    </row>
    <row r="122" spans="1:14" x14ac:dyDescent="0.2">
      <c r="A122" s="16" t="s">
        <v>114</v>
      </c>
      <c r="B122" s="156">
        <v>21</v>
      </c>
      <c r="C122" s="156">
        <v>0</v>
      </c>
      <c r="D122" s="156">
        <v>2512</v>
      </c>
      <c r="E122" s="156">
        <v>14724</v>
      </c>
      <c r="F122" s="156">
        <v>3</v>
      </c>
      <c r="G122" s="156">
        <v>184</v>
      </c>
      <c r="H122" s="156">
        <v>266</v>
      </c>
      <c r="I122" s="156">
        <v>32</v>
      </c>
      <c r="J122" s="156">
        <v>175</v>
      </c>
      <c r="K122" s="111"/>
      <c r="L122" s="111"/>
      <c r="M122" s="111"/>
      <c r="N122" s="112"/>
    </row>
    <row r="123" spans="1:14" x14ac:dyDescent="0.2">
      <c r="A123" s="16" t="s">
        <v>115</v>
      </c>
      <c r="B123" s="156">
        <v>0</v>
      </c>
      <c r="C123" s="156" t="s">
        <v>262</v>
      </c>
      <c r="D123" s="156">
        <v>50</v>
      </c>
      <c r="E123" s="156">
        <v>202</v>
      </c>
      <c r="F123" s="156" t="s">
        <v>262</v>
      </c>
      <c r="G123" s="156" t="s">
        <v>262</v>
      </c>
      <c r="H123" s="156">
        <v>2</v>
      </c>
      <c r="I123" s="156">
        <v>1</v>
      </c>
      <c r="J123" s="156">
        <v>3</v>
      </c>
      <c r="K123" s="111"/>
      <c r="L123" s="111"/>
      <c r="M123" s="111"/>
      <c r="N123" s="112"/>
    </row>
    <row r="124" spans="1:14" x14ac:dyDescent="0.2">
      <c r="A124" s="16" t="s">
        <v>116</v>
      </c>
      <c r="B124" s="156">
        <v>8</v>
      </c>
      <c r="C124" s="156">
        <v>1</v>
      </c>
      <c r="D124" s="156">
        <v>1133</v>
      </c>
      <c r="E124" s="156">
        <v>4995</v>
      </c>
      <c r="F124" s="156">
        <v>58</v>
      </c>
      <c r="G124" s="156">
        <v>529</v>
      </c>
      <c r="H124" s="156">
        <v>184</v>
      </c>
      <c r="I124" s="156">
        <v>19</v>
      </c>
      <c r="J124" s="156">
        <v>74</v>
      </c>
      <c r="K124" s="111"/>
      <c r="L124" s="111"/>
      <c r="M124" s="111"/>
      <c r="N124" s="112"/>
    </row>
    <row r="125" spans="1:14" x14ac:dyDescent="0.2">
      <c r="A125" s="100" t="s">
        <v>124</v>
      </c>
      <c r="B125" s="156">
        <v>55</v>
      </c>
      <c r="C125" s="156">
        <v>0</v>
      </c>
      <c r="D125" s="156">
        <v>19731</v>
      </c>
      <c r="E125" s="156">
        <v>88530</v>
      </c>
      <c r="F125" s="156">
        <v>6</v>
      </c>
      <c r="G125" s="156">
        <v>323</v>
      </c>
      <c r="H125" s="156">
        <v>813</v>
      </c>
      <c r="I125" s="156">
        <v>165</v>
      </c>
      <c r="J125" s="156">
        <v>794</v>
      </c>
      <c r="K125" s="111"/>
      <c r="L125" s="111"/>
      <c r="M125" s="111"/>
      <c r="N125" s="112"/>
    </row>
    <row r="126" spans="1:14" x14ac:dyDescent="0.2">
      <c r="A126" s="16" t="s">
        <v>117</v>
      </c>
      <c r="B126" s="156">
        <v>196</v>
      </c>
      <c r="C126" s="156">
        <v>61</v>
      </c>
      <c r="D126" s="156">
        <v>62778</v>
      </c>
      <c r="E126" s="156">
        <v>99830</v>
      </c>
      <c r="F126" s="156">
        <v>14880</v>
      </c>
      <c r="G126" s="156">
        <v>23936</v>
      </c>
      <c r="H126" s="156">
        <v>4301</v>
      </c>
      <c r="I126" s="156">
        <v>1308</v>
      </c>
      <c r="J126" s="156">
        <v>2103</v>
      </c>
      <c r="K126" s="111"/>
      <c r="L126" s="111"/>
      <c r="M126" s="111"/>
      <c r="N126" s="112"/>
    </row>
    <row r="127" spans="1:14" x14ac:dyDescent="0.2">
      <c r="A127" s="16" t="s">
        <v>118</v>
      </c>
      <c r="B127" s="156">
        <v>145</v>
      </c>
      <c r="C127" s="156">
        <v>5</v>
      </c>
      <c r="D127" s="156">
        <v>30982</v>
      </c>
      <c r="E127" s="156">
        <v>123276</v>
      </c>
      <c r="F127" s="156">
        <v>568</v>
      </c>
      <c r="G127" s="156">
        <v>2355</v>
      </c>
      <c r="H127" s="156">
        <v>2122</v>
      </c>
      <c r="I127" s="156">
        <v>337</v>
      </c>
      <c r="J127" s="156">
        <v>1593</v>
      </c>
      <c r="K127" s="111"/>
      <c r="L127" s="111"/>
      <c r="M127" s="111"/>
      <c r="N127" s="112"/>
    </row>
    <row r="128" spans="1:14" x14ac:dyDescent="0.2">
      <c r="A128" s="16" t="s">
        <v>119</v>
      </c>
      <c r="B128" s="156">
        <v>1</v>
      </c>
      <c r="C128" s="156" t="s">
        <v>262</v>
      </c>
      <c r="D128" s="156">
        <v>274</v>
      </c>
      <c r="E128" s="156">
        <v>4191</v>
      </c>
      <c r="F128" s="156" t="s">
        <v>262</v>
      </c>
      <c r="G128" s="156" t="s">
        <v>262</v>
      </c>
      <c r="H128" s="156">
        <v>28</v>
      </c>
      <c r="I128" s="156">
        <v>6</v>
      </c>
      <c r="J128" s="156">
        <v>84</v>
      </c>
      <c r="K128" s="111"/>
      <c r="L128" s="111"/>
      <c r="M128" s="111"/>
      <c r="N128" s="112"/>
    </row>
    <row r="129" spans="1:14" x14ac:dyDescent="0.2">
      <c r="A129" s="16" t="s">
        <v>120</v>
      </c>
      <c r="B129" s="156">
        <v>3</v>
      </c>
      <c r="C129" s="156" t="s">
        <v>262</v>
      </c>
      <c r="D129" s="156">
        <v>980</v>
      </c>
      <c r="E129" s="156">
        <v>5904</v>
      </c>
      <c r="F129" s="156" t="s">
        <v>262</v>
      </c>
      <c r="G129" s="156" t="s">
        <v>262</v>
      </c>
      <c r="H129" s="156">
        <v>38</v>
      </c>
      <c r="I129" s="156">
        <v>13</v>
      </c>
      <c r="J129" s="156">
        <v>85</v>
      </c>
      <c r="K129" s="111"/>
      <c r="L129" s="111"/>
      <c r="M129" s="111"/>
      <c r="N129" s="112"/>
    </row>
    <row r="130" spans="1:14" x14ac:dyDescent="0.2">
      <c r="A130" s="16" t="s">
        <v>154</v>
      </c>
      <c r="B130" s="156">
        <v>0</v>
      </c>
      <c r="C130" s="156" t="s">
        <v>262</v>
      </c>
      <c r="D130" s="156">
        <v>51</v>
      </c>
      <c r="E130" s="156">
        <v>131</v>
      </c>
      <c r="F130" s="156" t="s">
        <v>262</v>
      </c>
      <c r="G130" s="156" t="s">
        <v>262</v>
      </c>
      <c r="H130" s="156">
        <v>1</v>
      </c>
      <c r="I130" s="156">
        <v>1</v>
      </c>
      <c r="J130" s="156">
        <v>2</v>
      </c>
      <c r="K130" s="111"/>
      <c r="L130" s="111"/>
      <c r="M130" s="111"/>
      <c r="N130" s="112"/>
    </row>
    <row r="131" spans="1:14" x14ac:dyDescent="0.2">
      <c r="A131" s="16" t="s">
        <v>152</v>
      </c>
      <c r="B131" s="156">
        <v>358</v>
      </c>
      <c r="C131" s="156">
        <v>443</v>
      </c>
      <c r="D131" s="156">
        <v>117164</v>
      </c>
      <c r="E131" s="156">
        <v>118009</v>
      </c>
      <c r="F131" s="156">
        <v>67291</v>
      </c>
      <c r="G131" s="156">
        <v>67410</v>
      </c>
      <c r="H131" s="156">
        <v>5603</v>
      </c>
      <c r="I131" s="156">
        <v>1626</v>
      </c>
      <c r="J131" s="156">
        <v>1642</v>
      </c>
      <c r="K131" s="111"/>
      <c r="L131" s="111"/>
      <c r="M131" s="111"/>
      <c r="N131" s="112"/>
    </row>
    <row r="132" spans="1:14" x14ac:dyDescent="0.2">
      <c r="A132" s="16" t="s">
        <v>121</v>
      </c>
      <c r="B132" s="156">
        <v>4</v>
      </c>
      <c r="C132" s="156" t="s">
        <v>262</v>
      </c>
      <c r="D132" s="156">
        <v>668</v>
      </c>
      <c r="E132" s="156">
        <v>6500</v>
      </c>
      <c r="F132" s="156" t="s">
        <v>262</v>
      </c>
      <c r="G132" s="156" t="s">
        <v>262</v>
      </c>
      <c r="H132" s="156">
        <v>70</v>
      </c>
      <c r="I132" s="156">
        <v>10</v>
      </c>
      <c r="J132" s="156">
        <v>109</v>
      </c>
      <c r="K132" s="111"/>
      <c r="L132" s="111"/>
      <c r="M132" s="111"/>
      <c r="N132" s="112"/>
    </row>
    <row r="133" spans="1:14" x14ac:dyDescent="0.2">
      <c r="A133" s="16" t="s">
        <v>122</v>
      </c>
      <c r="B133" s="156">
        <v>8</v>
      </c>
      <c r="C133" s="156" t="s">
        <v>262</v>
      </c>
      <c r="D133" s="156">
        <v>1226</v>
      </c>
      <c r="E133" s="156">
        <v>9282</v>
      </c>
      <c r="F133" s="156" t="s">
        <v>262</v>
      </c>
      <c r="G133" s="156" t="s">
        <v>262</v>
      </c>
      <c r="H133" s="156">
        <v>76</v>
      </c>
      <c r="I133" s="156">
        <v>12</v>
      </c>
      <c r="J133" s="156">
        <v>90</v>
      </c>
      <c r="K133" s="111"/>
      <c r="L133" s="111"/>
      <c r="M133" s="111"/>
      <c r="N133" s="112"/>
    </row>
    <row r="134" spans="1:14" x14ac:dyDescent="0.2">
      <c r="A134" s="16" t="s">
        <v>155</v>
      </c>
      <c r="B134" s="156">
        <v>1</v>
      </c>
      <c r="C134" s="156" t="s">
        <v>262</v>
      </c>
      <c r="D134" s="156">
        <v>746</v>
      </c>
      <c r="E134" s="156">
        <v>1898</v>
      </c>
      <c r="F134" s="156" t="s">
        <v>262</v>
      </c>
      <c r="G134" s="156" t="s">
        <v>262</v>
      </c>
      <c r="H134" s="156">
        <v>33</v>
      </c>
      <c r="I134" s="156">
        <v>18</v>
      </c>
      <c r="J134" s="156">
        <v>45</v>
      </c>
      <c r="K134" s="111"/>
      <c r="L134" s="111"/>
      <c r="M134" s="111"/>
      <c r="N134" s="112"/>
    </row>
    <row r="135" spans="1:14" x14ac:dyDescent="0.2">
      <c r="A135" s="16" t="s">
        <v>290</v>
      </c>
      <c r="B135" s="156">
        <v>2</v>
      </c>
      <c r="C135" s="156" t="s">
        <v>262</v>
      </c>
      <c r="D135" s="156">
        <v>334</v>
      </c>
      <c r="E135" s="156">
        <v>2531</v>
      </c>
      <c r="F135" s="156" t="s">
        <v>262</v>
      </c>
      <c r="G135" s="156" t="s">
        <v>262</v>
      </c>
      <c r="H135" s="156">
        <v>19</v>
      </c>
      <c r="I135" s="156">
        <v>3</v>
      </c>
      <c r="J135" s="156">
        <v>24</v>
      </c>
      <c r="K135" s="111"/>
      <c r="L135" s="111"/>
      <c r="M135" s="111"/>
      <c r="N135" s="112"/>
    </row>
    <row r="136" spans="1:14" s="20" customFormat="1" x14ac:dyDescent="0.2">
      <c r="A136" s="96" t="s">
        <v>135</v>
      </c>
      <c r="B136" s="169">
        <v>1166</v>
      </c>
      <c r="C136" s="169">
        <v>537</v>
      </c>
      <c r="D136" s="169">
        <v>337019</v>
      </c>
      <c r="E136" s="169">
        <v>838783</v>
      </c>
      <c r="F136" s="169">
        <v>86461</v>
      </c>
      <c r="G136" s="169">
        <v>104312</v>
      </c>
      <c r="H136" s="169">
        <v>19787</v>
      </c>
      <c r="I136" s="169">
        <v>5118</v>
      </c>
      <c r="J136" s="169">
        <v>12212</v>
      </c>
      <c r="K136" s="176"/>
      <c r="L136" s="176"/>
      <c r="M136" s="176"/>
      <c r="N136" s="173"/>
    </row>
    <row r="137" spans="1:14" x14ac:dyDescent="0.2">
      <c r="A137" s="16"/>
      <c r="B137" s="106"/>
      <c r="C137" s="106"/>
      <c r="D137" s="106"/>
      <c r="E137" s="106"/>
      <c r="F137" s="106"/>
      <c r="G137" s="106"/>
      <c r="H137" s="106"/>
      <c r="I137" s="106"/>
      <c r="J137" s="106"/>
      <c r="K137" s="111"/>
      <c r="L137" s="111"/>
      <c r="M137" s="111"/>
      <c r="N137" s="112"/>
    </row>
    <row r="138" spans="1:14" ht="36" x14ac:dyDescent="0.2">
      <c r="A138" s="98" t="s">
        <v>162</v>
      </c>
      <c r="B138" s="99" t="s">
        <v>365</v>
      </c>
      <c r="C138" s="99" t="s">
        <v>355</v>
      </c>
      <c r="D138" s="99" t="s">
        <v>352</v>
      </c>
      <c r="E138" s="99" t="s">
        <v>354</v>
      </c>
      <c r="F138" s="99" t="s">
        <v>353</v>
      </c>
      <c r="G138" s="99" t="s">
        <v>357</v>
      </c>
      <c r="H138" s="99" t="s">
        <v>351</v>
      </c>
      <c r="I138" s="99" t="s">
        <v>358</v>
      </c>
      <c r="J138" s="99" t="s">
        <v>359</v>
      </c>
      <c r="K138" s="111"/>
      <c r="L138" s="111"/>
      <c r="M138" s="111"/>
      <c r="N138" s="112"/>
    </row>
    <row r="139" spans="1:14" x14ac:dyDescent="0.2">
      <c r="A139" s="16" t="s">
        <v>100</v>
      </c>
      <c r="B139" s="156">
        <v>15</v>
      </c>
      <c r="C139" s="156" t="s">
        <v>262</v>
      </c>
      <c r="D139" s="156">
        <v>6018</v>
      </c>
      <c r="E139" s="156">
        <v>27054</v>
      </c>
      <c r="F139" s="156" t="s">
        <v>262</v>
      </c>
      <c r="G139" s="156" t="s">
        <v>262</v>
      </c>
      <c r="H139" s="156">
        <v>292</v>
      </c>
      <c r="I139" s="156">
        <v>97</v>
      </c>
      <c r="J139" s="156">
        <v>437</v>
      </c>
      <c r="K139" s="111"/>
      <c r="L139" s="111"/>
      <c r="M139" s="111"/>
      <c r="N139" s="112"/>
    </row>
    <row r="140" spans="1:14" x14ac:dyDescent="0.2">
      <c r="A140" s="100" t="s">
        <v>171</v>
      </c>
      <c r="B140" s="156">
        <v>0</v>
      </c>
      <c r="C140" s="156" t="s">
        <v>262</v>
      </c>
      <c r="D140" s="156">
        <v>344</v>
      </c>
      <c r="E140" s="156">
        <v>875</v>
      </c>
      <c r="F140" s="156" t="s">
        <v>262</v>
      </c>
      <c r="G140" s="156" t="s">
        <v>262</v>
      </c>
      <c r="H140" s="156">
        <v>4</v>
      </c>
      <c r="I140" s="156">
        <v>3</v>
      </c>
      <c r="J140" s="156">
        <v>7</v>
      </c>
      <c r="K140" s="111"/>
      <c r="L140" s="111"/>
      <c r="M140" s="111"/>
      <c r="N140" s="112"/>
    </row>
    <row r="141" spans="1:14" x14ac:dyDescent="0.2">
      <c r="A141" s="16" t="s">
        <v>101</v>
      </c>
      <c r="B141" s="156">
        <v>7</v>
      </c>
      <c r="C141" s="156">
        <v>1</v>
      </c>
      <c r="D141" s="156">
        <v>1667</v>
      </c>
      <c r="E141" s="156">
        <v>8586</v>
      </c>
      <c r="F141" s="156">
        <v>7</v>
      </c>
      <c r="G141" s="156">
        <v>525</v>
      </c>
      <c r="H141" s="156">
        <v>153</v>
      </c>
      <c r="I141" s="156">
        <v>25</v>
      </c>
      <c r="J141" s="156">
        <v>152</v>
      </c>
      <c r="K141" s="111"/>
      <c r="L141" s="111"/>
      <c r="M141" s="111"/>
      <c r="N141" s="112"/>
    </row>
    <row r="142" spans="1:14" x14ac:dyDescent="0.2">
      <c r="A142" s="16" t="s">
        <v>149</v>
      </c>
      <c r="B142" s="156">
        <v>0</v>
      </c>
      <c r="C142" s="156" t="s">
        <v>262</v>
      </c>
      <c r="D142" s="156">
        <v>418</v>
      </c>
      <c r="E142" s="156">
        <v>1925</v>
      </c>
      <c r="F142" s="156" t="s">
        <v>262</v>
      </c>
      <c r="G142" s="156" t="s">
        <v>262</v>
      </c>
      <c r="H142" s="156">
        <v>8</v>
      </c>
      <c r="I142" s="156">
        <v>3</v>
      </c>
      <c r="J142" s="156">
        <v>15</v>
      </c>
      <c r="K142" s="111"/>
      <c r="L142" s="111"/>
      <c r="M142" s="111"/>
      <c r="N142" s="112"/>
    </row>
    <row r="143" spans="1:14" x14ac:dyDescent="0.2">
      <c r="A143" s="16" t="s">
        <v>103</v>
      </c>
      <c r="B143" s="156">
        <v>0</v>
      </c>
      <c r="C143" s="156" t="s">
        <v>262</v>
      </c>
      <c r="D143" s="156">
        <v>25</v>
      </c>
      <c r="E143" s="156">
        <v>64</v>
      </c>
      <c r="F143" s="156" t="s">
        <v>262</v>
      </c>
      <c r="G143" s="156" t="s">
        <v>262</v>
      </c>
      <c r="H143" s="156">
        <v>0</v>
      </c>
      <c r="I143" s="156">
        <v>0</v>
      </c>
      <c r="J143" s="156">
        <v>1</v>
      </c>
      <c r="K143" s="111"/>
      <c r="L143" s="111"/>
      <c r="M143" s="111"/>
      <c r="N143" s="112"/>
    </row>
    <row r="144" spans="1:14" x14ac:dyDescent="0.2">
      <c r="A144" s="16" t="s">
        <v>104</v>
      </c>
      <c r="B144" s="156">
        <v>24</v>
      </c>
      <c r="C144" s="156" t="s">
        <v>262</v>
      </c>
      <c r="D144" s="156">
        <v>6247</v>
      </c>
      <c r="E144" s="156">
        <v>28032</v>
      </c>
      <c r="F144" s="156" t="s">
        <v>262</v>
      </c>
      <c r="G144" s="156" t="s">
        <v>262</v>
      </c>
      <c r="H144" s="156">
        <v>330</v>
      </c>
      <c r="I144" s="156">
        <v>76</v>
      </c>
      <c r="J144" s="156">
        <v>335</v>
      </c>
      <c r="K144" s="111"/>
      <c r="L144" s="111"/>
      <c r="M144" s="111"/>
      <c r="N144" s="112"/>
    </row>
    <row r="145" spans="1:14" x14ac:dyDescent="0.2">
      <c r="A145" s="16" t="s">
        <v>105</v>
      </c>
      <c r="B145" s="156">
        <v>99</v>
      </c>
      <c r="C145" s="156">
        <v>4</v>
      </c>
      <c r="D145" s="156">
        <v>28322</v>
      </c>
      <c r="E145" s="156">
        <v>89297</v>
      </c>
      <c r="F145" s="156">
        <v>769</v>
      </c>
      <c r="G145" s="156">
        <v>2384</v>
      </c>
      <c r="H145" s="156">
        <v>1698</v>
      </c>
      <c r="I145" s="156">
        <v>381</v>
      </c>
      <c r="J145" s="156">
        <v>1324</v>
      </c>
      <c r="K145" s="111"/>
      <c r="L145" s="111"/>
      <c r="M145" s="111"/>
      <c r="N145" s="112"/>
    </row>
    <row r="146" spans="1:14" x14ac:dyDescent="0.2">
      <c r="A146" s="16" t="s">
        <v>106</v>
      </c>
      <c r="B146" s="156">
        <v>128</v>
      </c>
      <c r="C146" s="156">
        <v>19</v>
      </c>
      <c r="D146" s="156">
        <v>31681</v>
      </c>
      <c r="E146" s="156">
        <v>63019</v>
      </c>
      <c r="F146" s="156">
        <v>1829</v>
      </c>
      <c r="G146" s="156">
        <v>4536</v>
      </c>
      <c r="H146" s="156">
        <v>2298</v>
      </c>
      <c r="I146" s="156">
        <v>511</v>
      </c>
      <c r="J146" s="156">
        <v>1030</v>
      </c>
      <c r="K146" s="111"/>
      <c r="L146" s="111"/>
      <c r="M146" s="111"/>
      <c r="N146" s="112"/>
    </row>
    <row r="147" spans="1:14" x14ac:dyDescent="0.2">
      <c r="A147" s="16" t="s">
        <v>107</v>
      </c>
      <c r="B147" s="156">
        <v>9</v>
      </c>
      <c r="C147" s="156">
        <v>0</v>
      </c>
      <c r="D147" s="156">
        <v>2300</v>
      </c>
      <c r="E147" s="156">
        <v>5669</v>
      </c>
      <c r="F147" s="156">
        <v>11</v>
      </c>
      <c r="G147" s="156">
        <v>30</v>
      </c>
      <c r="H147" s="156">
        <v>131</v>
      </c>
      <c r="I147" s="156">
        <v>34</v>
      </c>
      <c r="J147" s="156">
        <v>80</v>
      </c>
      <c r="K147" s="111"/>
      <c r="L147" s="111"/>
      <c r="M147" s="111"/>
      <c r="N147" s="112"/>
    </row>
    <row r="148" spans="1:14" x14ac:dyDescent="0.2">
      <c r="A148" s="16" t="s">
        <v>128</v>
      </c>
      <c r="B148" s="156">
        <v>1</v>
      </c>
      <c r="C148" s="156" t="s">
        <v>262</v>
      </c>
      <c r="D148" s="156">
        <v>95</v>
      </c>
      <c r="E148" s="156">
        <v>2053</v>
      </c>
      <c r="F148" s="156" t="s">
        <v>262</v>
      </c>
      <c r="G148" s="156" t="s">
        <v>262</v>
      </c>
      <c r="H148" s="156">
        <v>15</v>
      </c>
      <c r="I148" s="156">
        <v>2</v>
      </c>
      <c r="J148" s="156">
        <v>43</v>
      </c>
      <c r="K148" s="111"/>
      <c r="L148" s="111"/>
      <c r="M148" s="111"/>
      <c r="N148" s="112"/>
    </row>
    <row r="149" spans="1:14" x14ac:dyDescent="0.2">
      <c r="A149" s="16" t="s">
        <v>108</v>
      </c>
      <c r="B149" s="156">
        <v>16</v>
      </c>
      <c r="C149" s="156" t="s">
        <v>262</v>
      </c>
      <c r="D149" s="156">
        <v>2545</v>
      </c>
      <c r="E149" s="156">
        <v>48943</v>
      </c>
      <c r="F149" s="156" t="s">
        <v>262</v>
      </c>
      <c r="G149" s="156" t="s">
        <v>262</v>
      </c>
      <c r="H149" s="156">
        <v>298</v>
      </c>
      <c r="I149" s="156">
        <v>46</v>
      </c>
      <c r="J149" s="156">
        <v>806</v>
      </c>
      <c r="K149" s="111"/>
      <c r="L149" s="111"/>
      <c r="M149" s="111"/>
      <c r="N149" s="112"/>
    </row>
    <row r="150" spans="1:14" x14ac:dyDescent="0.2">
      <c r="A150" s="16" t="s">
        <v>109</v>
      </c>
      <c r="B150" s="156">
        <v>51</v>
      </c>
      <c r="C150" s="156">
        <v>5</v>
      </c>
      <c r="D150" s="156">
        <v>17851</v>
      </c>
      <c r="E150" s="156">
        <v>32120</v>
      </c>
      <c r="F150" s="156">
        <v>1356</v>
      </c>
      <c r="G150" s="156">
        <v>1811</v>
      </c>
      <c r="H150" s="156">
        <v>1343</v>
      </c>
      <c r="I150" s="156">
        <v>439</v>
      </c>
      <c r="J150" s="156">
        <v>758</v>
      </c>
      <c r="K150" s="111"/>
      <c r="L150" s="111"/>
      <c r="M150" s="111"/>
      <c r="N150" s="112"/>
    </row>
    <row r="151" spans="1:14" x14ac:dyDescent="0.2">
      <c r="A151" s="16" t="s">
        <v>129</v>
      </c>
      <c r="B151" s="156">
        <v>9</v>
      </c>
      <c r="C151" s="156" t="s">
        <v>262</v>
      </c>
      <c r="D151" s="156">
        <v>1949</v>
      </c>
      <c r="E151" s="156">
        <v>14291</v>
      </c>
      <c r="F151" s="156" t="s">
        <v>262</v>
      </c>
      <c r="G151" s="156" t="s">
        <v>262</v>
      </c>
      <c r="H151" s="156">
        <v>164</v>
      </c>
      <c r="I151" s="156">
        <v>27</v>
      </c>
      <c r="J151" s="156">
        <v>242</v>
      </c>
      <c r="K151" s="111"/>
      <c r="L151" s="111"/>
      <c r="M151" s="111"/>
      <c r="N151" s="112"/>
    </row>
    <row r="152" spans="1:14" x14ac:dyDescent="0.2">
      <c r="A152" s="16" t="s">
        <v>110</v>
      </c>
      <c r="B152" s="156">
        <v>0</v>
      </c>
      <c r="C152" s="156" t="s">
        <v>262</v>
      </c>
      <c r="D152" s="156">
        <v>54</v>
      </c>
      <c r="E152" s="156">
        <v>444</v>
      </c>
      <c r="F152" s="156" t="s">
        <v>262</v>
      </c>
      <c r="G152" s="156" t="s">
        <v>262</v>
      </c>
      <c r="H152" s="156">
        <v>6</v>
      </c>
      <c r="I152" s="156">
        <v>1</v>
      </c>
      <c r="J152" s="156">
        <v>11</v>
      </c>
      <c r="K152" s="111"/>
      <c r="L152" s="111"/>
      <c r="M152" s="111"/>
      <c r="N152" s="112"/>
    </row>
    <row r="153" spans="1:14" x14ac:dyDescent="0.2">
      <c r="A153" s="16" t="s">
        <v>111</v>
      </c>
      <c r="B153" s="156">
        <v>8</v>
      </c>
      <c r="C153" s="156" t="s">
        <v>262</v>
      </c>
      <c r="D153" s="156">
        <v>2568</v>
      </c>
      <c r="E153" s="156">
        <v>13494</v>
      </c>
      <c r="F153" s="156" t="s">
        <v>262</v>
      </c>
      <c r="G153" s="156" t="s">
        <v>262</v>
      </c>
      <c r="H153" s="156">
        <v>149</v>
      </c>
      <c r="I153" s="156">
        <v>39</v>
      </c>
      <c r="J153" s="156">
        <v>201</v>
      </c>
      <c r="K153" s="111"/>
      <c r="L153" s="111"/>
      <c r="M153" s="111"/>
      <c r="N153" s="112"/>
    </row>
    <row r="154" spans="1:14" x14ac:dyDescent="0.2">
      <c r="A154" s="16" t="s">
        <v>112</v>
      </c>
      <c r="B154" s="156">
        <v>0</v>
      </c>
      <c r="C154" s="156" t="s">
        <v>262</v>
      </c>
      <c r="D154" s="156">
        <v>92</v>
      </c>
      <c r="E154" s="156">
        <v>672</v>
      </c>
      <c r="F154" s="156" t="s">
        <v>262</v>
      </c>
      <c r="G154" s="156" t="s">
        <v>262</v>
      </c>
      <c r="H154" s="156">
        <v>8</v>
      </c>
      <c r="I154" s="156">
        <v>2</v>
      </c>
      <c r="J154" s="156">
        <v>12</v>
      </c>
      <c r="K154" s="111"/>
      <c r="L154" s="111"/>
      <c r="M154" s="111"/>
      <c r="N154" s="112"/>
    </row>
    <row r="155" spans="1:14" x14ac:dyDescent="0.2">
      <c r="A155" s="16" t="s">
        <v>113</v>
      </c>
      <c r="B155" s="156">
        <v>12</v>
      </c>
      <c r="C155" s="156" t="s">
        <v>262</v>
      </c>
      <c r="D155" s="156">
        <v>2832</v>
      </c>
      <c r="E155" s="156">
        <v>21683</v>
      </c>
      <c r="F155" s="156" t="s">
        <v>262</v>
      </c>
      <c r="G155" s="156" t="s">
        <v>262</v>
      </c>
      <c r="H155" s="156">
        <v>250</v>
      </c>
      <c r="I155" s="156">
        <v>61</v>
      </c>
      <c r="J155" s="156">
        <v>443</v>
      </c>
      <c r="K155" s="111"/>
      <c r="L155" s="111"/>
      <c r="M155" s="111"/>
      <c r="N155" s="112"/>
    </row>
    <row r="156" spans="1:14" x14ac:dyDescent="0.2">
      <c r="A156" s="16" t="s">
        <v>114</v>
      </c>
      <c r="B156" s="156">
        <v>16</v>
      </c>
      <c r="C156" s="156" t="s">
        <v>262</v>
      </c>
      <c r="D156" s="156">
        <v>2204</v>
      </c>
      <c r="E156" s="156">
        <v>12795</v>
      </c>
      <c r="F156" s="156" t="s">
        <v>262</v>
      </c>
      <c r="G156" s="156" t="s">
        <v>262</v>
      </c>
      <c r="H156" s="156">
        <v>197</v>
      </c>
      <c r="I156" s="156">
        <v>22</v>
      </c>
      <c r="J156" s="156">
        <v>143</v>
      </c>
      <c r="K156" s="111"/>
      <c r="L156" s="111"/>
      <c r="M156" s="111"/>
      <c r="N156" s="112"/>
    </row>
    <row r="157" spans="1:14" x14ac:dyDescent="0.2">
      <c r="A157" s="16" t="s">
        <v>115</v>
      </c>
      <c r="B157" s="156">
        <v>0</v>
      </c>
      <c r="C157" s="156" t="s">
        <v>262</v>
      </c>
      <c r="D157" s="156">
        <v>86</v>
      </c>
      <c r="E157" s="156">
        <v>246</v>
      </c>
      <c r="F157" s="156" t="s">
        <v>262</v>
      </c>
      <c r="G157" s="156" t="s">
        <v>262</v>
      </c>
      <c r="H157" s="156">
        <v>3</v>
      </c>
      <c r="I157" s="156">
        <v>2</v>
      </c>
      <c r="J157" s="156">
        <v>5</v>
      </c>
      <c r="K157" s="111"/>
      <c r="L157" s="111"/>
      <c r="M157" s="111"/>
      <c r="N157" s="112"/>
    </row>
    <row r="158" spans="1:14" x14ac:dyDescent="0.2">
      <c r="A158" s="16" t="s">
        <v>116</v>
      </c>
      <c r="B158" s="156">
        <v>10</v>
      </c>
      <c r="C158" s="156" t="s">
        <v>262</v>
      </c>
      <c r="D158" s="156">
        <v>1430</v>
      </c>
      <c r="E158" s="156">
        <v>6419</v>
      </c>
      <c r="F158" s="156" t="s">
        <v>262</v>
      </c>
      <c r="G158" s="156" t="s">
        <v>262</v>
      </c>
      <c r="H158" s="156">
        <v>164</v>
      </c>
      <c r="I158" s="156">
        <v>20</v>
      </c>
      <c r="J158" s="156">
        <v>91</v>
      </c>
      <c r="K158" s="111"/>
      <c r="L158" s="111"/>
      <c r="M158" s="111"/>
      <c r="N158" s="112"/>
    </row>
    <row r="159" spans="1:14" x14ac:dyDescent="0.2">
      <c r="A159" s="100" t="s">
        <v>124</v>
      </c>
      <c r="B159" s="156">
        <v>49</v>
      </c>
      <c r="C159" s="156">
        <v>3</v>
      </c>
      <c r="D159" s="156">
        <v>24766</v>
      </c>
      <c r="E159" s="156">
        <v>90785</v>
      </c>
      <c r="F159" s="156">
        <v>579</v>
      </c>
      <c r="G159" s="156">
        <v>3196</v>
      </c>
      <c r="H159" s="156">
        <v>733</v>
      </c>
      <c r="I159" s="156">
        <v>186</v>
      </c>
      <c r="J159" s="156">
        <v>766</v>
      </c>
      <c r="K159" s="111"/>
      <c r="L159" s="111"/>
      <c r="M159" s="111"/>
      <c r="N159" s="112"/>
    </row>
    <row r="160" spans="1:14" x14ac:dyDescent="0.2">
      <c r="A160" s="16" t="s">
        <v>117</v>
      </c>
      <c r="B160" s="156">
        <v>168</v>
      </c>
      <c r="C160" s="156">
        <v>75</v>
      </c>
      <c r="D160" s="156">
        <v>47665</v>
      </c>
      <c r="E160" s="156">
        <v>79495</v>
      </c>
      <c r="F160" s="156">
        <v>19230</v>
      </c>
      <c r="G160" s="156">
        <v>29567</v>
      </c>
      <c r="H160" s="156">
        <v>3817</v>
      </c>
      <c r="I160" s="156">
        <v>1024</v>
      </c>
      <c r="J160" s="156">
        <v>1690</v>
      </c>
      <c r="K160" s="111"/>
      <c r="L160" s="111"/>
      <c r="M160" s="111"/>
      <c r="N160" s="112"/>
    </row>
    <row r="161" spans="1:14" x14ac:dyDescent="0.2">
      <c r="A161" s="16" t="s">
        <v>118</v>
      </c>
      <c r="B161" s="156">
        <v>142</v>
      </c>
      <c r="C161" s="156">
        <v>6</v>
      </c>
      <c r="D161" s="156">
        <v>34032</v>
      </c>
      <c r="E161" s="156">
        <v>115604</v>
      </c>
      <c r="F161" s="156">
        <v>318</v>
      </c>
      <c r="G161" s="156">
        <v>3990</v>
      </c>
      <c r="H161" s="156">
        <v>2012</v>
      </c>
      <c r="I161" s="156">
        <v>383</v>
      </c>
      <c r="J161" s="156">
        <v>1357</v>
      </c>
      <c r="K161" s="111"/>
      <c r="L161" s="111"/>
      <c r="M161" s="111"/>
      <c r="N161" s="112"/>
    </row>
    <row r="162" spans="1:14" x14ac:dyDescent="0.2">
      <c r="A162" s="16" t="s">
        <v>119</v>
      </c>
      <c r="B162" s="156">
        <v>1</v>
      </c>
      <c r="C162" s="156" t="s">
        <v>262</v>
      </c>
      <c r="D162" s="156">
        <v>128</v>
      </c>
      <c r="E162" s="156">
        <v>2093</v>
      </c>
      <c r="F162" s="156" t="s">
        <v>262</v>
      </c>
      <c r="G162" s="156" t="s">
        <v>262</v>
      </c>
      <c r="H162" s="156">
        <v>17</v>
      </c>
      <c r="I162" s="156">
        <v>2</v>
      </c>
      <c r="J162" s="156">
        <v>38</v>
      </c>
      <c r="K162" s="111"/>
      <c r="L162" s="111"/>
      <c r="M162" s="111"/>
      <c r="N162" s="112"/>
    </row>
    <row r="163" spans="1:14" x14ac:dyDescent="0.2">
      <c r="A163" s="16" t="s">
        <v>120</v>
      </c>
      <c r="B163" s="156">
        <v>6</v>
      </c>
      <c r="C163" s="156" t="s">
        <v>262</v>
      </c>
      <c r="D163" s="156">
        <v>2053</v>
      </c>
      <c r="E163" s="156">
        <v>12916</v>
      </c>
      <c r="F163" s="156" t="s">
        <v>262</v>
      </c>
      <c r="G163" s="156" t="s">
        <v>262</v>
      </c>
      <c r="H163" s="156">
        <v>111</v>
      </c>
      <c r="I163" s="156">
        <v>34</v>
      </c>
      <c r="J163" s="156">
        <v>224</v>
      </c>
      <c r="K163" s="111"/>
      <c r="L163" s="111"/>
      <c r="M163" s="111"/>
      <c r="N163" s="112"/>
    </row>
    <row r="164" spans="1:14" x14ac:dyDescent="0.2">
      <c r="A164" s="16" t="s">
        <v>152</v>
      </c>
      <c r="B164" s="156">
        <v>393</v>
      </c>
      <c r="C164" s="156">
        <v>427</v>
      </c>
      <c r="D164" s="156">
        <v>101492</v>
      </c>
      <c r="E164" s="156">
        <v>102110</v>
      </c>
      <c r="F164" s="156">
        <v>62923</v>
      </c>
      <c r="G164" s="156">
        <v>63050</v>
      </c>
      <c r="H164" s="156">
        <v>6896</v>
      </c>
      <c r="I164" s="156">
        <v>1718</v>
      </c>
      <c r="J164" s="156">
        <v>1732</v>
      </c>
      <c r="K164" s="111"/>
      <c r="L164" s="111"/>
      <c r="M164" s="111"/>
      <c r="N164" s="112"/>
    </row>
    <row r="165" spans="1:14" x14ac:dyDescent="0.2">
      <c r="A165" s="16" t="s">
        <v>121</v>
      </c>
      <c r="B165" s="156">
        <v>4</v>
      </c>
      <c r="C165" s="156" t="s">
        <v>262</v>
      </c>
      <c r="D165" s="156">
        <v>1452</v>
      </c>
      <c r="E165" s="156">
        <v>9066</v>
      </c>
      <c r="F165" s="156" t="s">
        <v>262</v>
      </c>
      <c r="G165" s="156" t="s">
        <v>262</v>
      </c>
      <c r="H165" s="156">
        <v>48</v>
      </c>
      <c r="I165" s="156">
        <v>11</v>
      </c>
      <c r="J165" s="156">
        <v>84</v>
      </c>
      <c r="K165" s="111"/>
      <c r="L165" s="111"/>
      <c r="M165" s="111"/>
      <c r="N165" s="112"/>
    </row>
    <row r="166" spans="1:14" x14ac:dyDescent="0.2">
      <c r="A166" s="16" t="s">
        <v>122</v>
      </c>
      <c r="B166" s="156">
        <v>4</v>
      </c>
      <c r="C166" s="156" t="s">
        <v>262</v>
      </c>
      <c r="D166" s="156">
        <v>3490</v>
      </c>
      <c r="E166" s="156">
        <v>7731</v>
      </c>
      <c r="F166" s="156" t="s">
        <v>262</v>
      </c>
      <c r="G166" s="156" t="s">
        <v>262</v>
      </c>
      <c r="H166" s="156">
        <v>76</v>
      </c>
      <c r="I166" s="156">
        <v>78</v>
      </c>
      <c r="J166" s="156">
        <v>166</v>
      </c>
      <c r="K166" s="111"/>
      <c r="L166" s="111"/>
      <c r="M166" s="111"/>
      <c r="N166" s="112"/>
    </row>
    <row r="167" spans="1:14" x14ac:dyDescent="0.2">
      <c r="A167" s="16" t="s">
        <v>153</v>
      </c>
      <c r="B167" s="156">
        <v>0</v>
      </c>
      <c r="C167" s="156" t="s">
        <v>262</v>
      </c>
      <c r="D167" s="156">
        <v>274</v>
      </c>
      <c r="E167" s="156">
        <v>698</v>
      </c>
      <c r="F167" s="156" t="s">
        <v>262</v>
      </c>
      <c r="G167" s="156" t="s">
        <v>262</v>
      </c>
      <c r="H167" s="156">
        <v>2</v>
      </c>
      <c r="I167" s="156">
        <v>3</v>
      </c>
      <c r="J167" s="156">
        <v>7</v>
      </c>
      <c r="K167" s="111"/>
      <c r="L167" s="111"/>
      <c r="M167" s="111"/>
      <c r="N167" s="112"/>
    </row>
    <row r="168" spans="1:14" x14ac:dyDescent="0.2">
      <c r="A168" s="16" t="s">
        <v>290</v>
      </c>
      <c r="B168" s="156">
        <v>5</v>
      </c>
      <c r="C168" s="156" t="s">
        <v>262</v>
      </c>
      <c r="D168" s="156">
        <v>965</v>
      </c>
      <c r="E168" s="156">
        <v>5854</v>
      </c>
      <c r="F168" s="156" t="s">
        <v>262</v>
      </c>
      <c r="G168" s="156" t="s">
        <v>262</v>
      </c>
      <c r="H168" s="156">
        <v>71</v>
      </c>
      <c r="I168" s="156">
        <v>12</v>
      </c>
      <c r="J168" s="156">
        <v>82</v>
      </c>
      <c r="K168" s="111"/>
      <c r="L168" s="111"/>
      <c r="M168" s="111"/>
      <c r="N168" s="112"/>
    </row>
    <row r="169" spans="1:14" s="20" customFormat="1" x14ac:dyDescent="0.2">
      <c r="A169" s="96" t="s">
        <v>138</v>
      </c>
      <c r="B169" s="169">
        <v>1179</v>
      </c>
      <c r="C169" s="169">
        <v>540</v>
      </c>
      <c r="D169" s="169">
        <v>325048</v>
      </c>
      <c r="E169" s="169">
        <v>804034</v>
      </c>
      <c r="F169" s="169">
        <v>87023</v>
      </c>
      <c r="G169" s="169">
        <v>109088</v>
      </c>
      <c r="H169" s="169">
        <v>21295</v>
      </c>
      <c r="I169" s="169">
        <v>5244</v>
      </c>
      <c r="J169" s="169">
        <v>12279</v>
      </c>
      <c r="K169" s="176"/>
      <c r="L169" s="176"/>
      <c r="M169" s="176"/>
      <c r="N169" s="173"/>
    </row>
    <row r="170" spans="1:14" x14ac:dyDescent="0.2">
      <c r="A170" s="16"/>
      <c r="B170" s="106"/>
      <c r="C170" s="106"/>
      <c r="D170" s="106"/>
      <c r="E170" s="106"/>
      <c r="F170" s="106"/>
      <c r="G170" s="106"/>
      <c r="H170" s="106"/>
      <c r="I170" s="106"/>
      <c r="J170" s="106"/>
      <c r="K170" s="111"/>
      <c r="L170" s="111"/>
      <c r="M170" s="111"/>
      <c r="N170" s="112"/>
    </row>
    <row r="171" spans="1:14" ht="36" x14ac:dyDescent="0.2">
      <c r="A171" s="98" t="s">
        <v>161</v>
      </c>
      <c r="B171" s="99" t="s">
        <v>365</v>
      </c>
      <c r="C171" s="99" t="s">
        <v>355</v>
      </c>
      <c r="D171" s="99" t="s">
        <v>352</v>
      </c>
      <c r="E171" s="99" t="s">
        <v>354</v>
      </c>
      <c r="F171" s="99" t="s">
        <v>353</v>
      </c>
      <c r="G171" s="99" t="s">
        <v>357</v>
      </c>
      <c r="H171" s="99" t="s">
        <v>351</v>
      </c>
      <c r="I171" s="99" t="s">
        <v>358</v>
      </c>
      <c r="J171" s="99" t="s">
        <v>359</v>
      </c>
      <c r="K171" s="111"/>
      <c r="L171" s="111"/>
      <c r="M171" s="111"/>
      <c r="N171" s="112"/>
    </row>
    <row r="172" spans="1:14" x14ac:dyDescent="0.2">
      <c r="A172" s="16" t="s">
        <v>100</v>
      </c>
      <c r="B172" s="156">
        <v>6</v>
      </c>
      <c r="C172" s="156">
        <v>0</v>
      </c>
      <c r="D172" s="156">
        <v>2467</v>
      </c>
      <c r="E172" s="156">
        <v>11575</v>
      </c>
      <c r="F172" s="156">
        <v>121</v>
      </c>
      <c r="G172" s="156">
        <v>414</v>
      </c>
      <c r="H172" s="156">
        <v>119</v>
      </c>
      <c r="I172" s="156">
        <v>36</v>
      </c>
      <c r="J172" s="156">
        <v>177</v>
      </c>
      <c r="K172" s="111"/>
      <c r="L172" s="111"/>
      <c r="M172" s="111"/>
      <c r="N172" s="112"/>
    </row>
    <row r="173" spans="1:14" x14ac:dyDescent="0.2">
      <c r="A173" s="100" t="s">
        <v>171</v>
      </c>
      <c r="B173" s="156">
        <v>0</v>
      </c>
      <c r="C173" s="156" t="s">
        <v>262</v>
      </c>
      <c r="D173" s="156">
        <v>137</v>
      </c>
      <c r="E173" s="156">
        <v>349</v>
      </c>
      <c r="F173" s="156" t="s">
        <v>262</v>
      </c>
      <c r="G173" s="156" t="s">
        <v>262</v>
      </c>
      <c r="H173" s="156">
        <v>5</v>
      </c>
      <c r="I173" s="156">
        <v>3</v>
      </c>
      <c r="J173" s="156">
        <v>8</v>
      </c>
      <c r="K173" s="111"/>
      <c r="L173" s="111"/>
      <c r="M173" s="111"/>
      <c r="N173" s="112"/>
    </row>
    <row r="174" spans="1:14" x14ac:dyDescent="0.2">
      <c r="A174" s="16" t="s">
        <v>101</v>
      </c>
      <c r="B174" s="156">
        <v>9</v>
      </c>
      <c r="C174" s="156">
        <v>0</v>
      </c>
      <c r="D174" s="156">
        <v>1582</v>
      </c>
      <c r="E174" s="156">
        <v>11192</v>
      </c>
      <c r="F174" s="156">
        <v>226</v>
      </c>
      <c r="G174" s="156">
        <v>465</v>
      </c>
      <c r="H174" s="156">
        <v>162</v>
      </c>
      <c r="I174" s="156">
        <v>21</v>
      </c>
      <c r="J174" s="156">
        <v>156</v>
      </c>
      <c r="K174" s="111"/>
      <c r="L174" s="111"/>
      <c r="M174" s="111"/>
      <c r="N174" s="112"/>
    </row>
    <row r="175" spans="1:14" x14ac:dyDescent="0.2">
      <c r="A175" s="16" t="s">
        <v>149</v>
      </c>
      <c r="B175" s="156">
        <v>0</v>
      </c>
      <c r="C175" s="156" t="s">
        <v>262</v>
      </c>
      <c r="D175" s="156">
        <v>465</v>
      </c>
      <c r="E175" s="156">
        <v>1868</v>
      </c>
      <c r="F175" s="156" t="s">
        <v>262</v>
      </c>
      <c r="G175" s="156" t="s">
        <v>262</v>
      </c>
      <c r="H175" s="156">
        <v>5</v>
      </c>
      <c r="I175" s="156">
        <v>2</v>
      </c>
      <c r="J175" s="156">
        <v>8</v>
      </c>
      <c r="K175" s="111"/>
      <c r="L175" s="111"/>
      <c r="M175" s="111"/>
      <c r="N175" s="112"/>
    </row>
    <row r="176" spans="1:14" x14ac:dyDescent="0.2">
      <c r="A176" s="16" t="s">
        <v>103</v>
      </c>
      <c r="B176" s="156">
        <v>0</v>
      </c>
      <c r="C176" s="156" t="s">
        <v>262</v>
      </c>
      <c r="D176" s="156">
        <v>20</v>
      </c>
      <c r="E176" s="156">
        <v>51</v>
      </c>
      <c r="F176" s="156" t="s">
        <v>262</v>
      </c>
      <c r="G176" s="156" t="s">
        <v>262</v>
      </c>
      <c r="H176" s="156">
        <v>0</v>
      </c>
      <c r="I176" s="156">
        <v>0</v>
      </c>
      <c r="J176" s="156">
        <v>1</v>
      </c>
      <c r="K176" s="111"/>
      <c r="L176" s="111"/>
      <c r="M176" s="111"/>
      <c r="N176" s="112"/>
    </row>
    <row r="177" spans="1:14" x14ac:dyDescent="0.2">
      <c r="A177" s="16" t="s">
        <v>104</v>
      </c>
      <c r="B177" s="156">
        <v>26</v>
      </c>
      <c r="C177" s="156" t="s">
        <v>262</v>
      </c>
      <c r="D177" s="156">
        <v>7012</v>
      </c>
      <c r="E177" s="156">
        <v>31534</v>
      </c>
      <c r="F177" s="156" t="s">
        <v>262</v>
      </c>
      <c r="G177" s="156" t="s">
        <v>262</v>
      </c>
      <c r="H177" s="156">
        <v>427</v>
      </c>
      <c r="I177" s="156">
        <v>103</v>
      </c>
      <c r="J177" s="156">
        <v>436</v>
      </c>
      <c r="K177" s="111"/>
      <c r="L177" s="111"/>
      <c r="M177" s="111"/>
      <c r="N177" s="112"/>
    </row>
    <row r="178" spans="1:14" x14ac:dyDescent="0.2">
      <c r="A178" s="16" t="s">
        <v>105</v>
      </c>
      <c r="B178" s="156">
        <v>94</v>
      </c>
      <c r="C178" s="156">
        <v>3</v>
      </c>
      <c r="D178" s="156">
        <v>21938</v>
      </c>
      <c r="E178" s="156">
        <v>75961</v>
      </c>
      <c r="F178" s="156">
        <v>113</v>
      </c>
      <c r="G178" s="156">
        <v>1003</v>
      </c>
      <c r="H178" s="156">
        <v>1581</v>
      </c>
      <c r="I178" s="156">
        <v>344</v>
      </c>
      <c r="J178" s="156">
        <v>1229</v>
      </c>
      <c r="K178" s="111"/>
      <c r="L178" s="111"/>
      <c r="M178" s="111"/>
      <c r="N178" s="112"/>
    </row>
    <row r="179" spans="1:14" x14ac:dyDescent="0.2">
      <c r="A179" s="16" t="s">
        <v>106</v>
      </c>
      <c r="B179" s="156">
        <v>103</v>
      </c>
      <c r="C179" s="156">
        <v>10</v>
      </c>
      <c r="D179" s="156">
        <v>28968</v>
      </c>
      <c r="E179" s="156">
        <v>52166</v>
      </c>
      <c r="F179" s="156">
        <v>1414</v>
      </c>
      <c r="G179" s="156">
        <v>2634</v>
      </c>
      <c r="H179" s="156">
        <v>1685</v>
      </c>
      <c r="I179" s="156">
        <v>374</v>
      </c>
      <c r="J179" s="156">
        <v>726</v>
      </c>
      <c r="K179" s="111"/>
      <c r="L179" s="111"/>
      <c r="M179" s="111"/>
      <c r="N179" s="112"/>
    </row>
    <row r="180" spans="1:14" x14ac:dyDescent="0.2">
      <c r="A180" s="16" t="s">
        <v>107</v>
      </c>
      <c r="B180" s="156">
        <v>8</v>
      </c>
      <c r="C180" s="156">
        <v>1</v>
      </c>
      <c r="D180" s="156">
        <v>1695</v>
      </c>
      <c r="E180" s="156">
        <v>4866</v>
      </c>
      <c r="F180" s="156">
        <v>83</v>
      </c>
      <c r="G180" s="156">
        <v>252</v>
      </c>
      <c r="H180" s="156">
        <v>107</v>
      </c>
      <c r="I180" s="156">
        <v>25</v>
      </c>
      <c r="J180" s="156">
        <v>66</v>
      </c>
      <c r="K180" s="111"/>
      <c r="L180" s="111"/>
      <c r="M180" s="111"/>
      <c r="N180" s="112"/>
    </row>
    <row r="181" spans="1:14" x14ac:dyDescent="0.2">
      <c r="A181" s="16" t="s">
        <v>128</v>
      </c>
      <c r="B181" s="156">
        <v>0</v>
      </c>
      <c r="C181" s="156" t="s">
        <v>262</v>
      </c>
      <c r="D181" s="156">
        <v>3</v>
      </c>
      <c r="E181" s="156">
        <v>495</v>
      </c>
      <c r="F181" s="156" t="s">
        <v>262</v>
      </c>
      <c r="G181" s="156" t="s">
        <v>262</v>
      </c>
      <c r="H181" s="156">
        <v>4</v>
      </c>
      <c r="I181" s="156">
        <v>0</v>
      </c>
      <c r="J181" s="156">
        <v>10</v>
      </c>
      <c r="K181" s="111"/>
      <c r="L181" s="111"/>
      <c r="M181" s="111"/>
      <c r="N181" s="112"/>
    </row>
    <row r="182" spans="1:14" x14ac:dyDescent="0.2">
      <c r="A182" s="16" t="s">
        <v>108</v>
      </c>
      <c r="B182" s="156">
        <v>16</v>
      </c>
      <c r="C182" s="156" t="s">
        <v>262</v>
      </c>
      <c r="D182" s="156">
        <v>2980</v>
      </c>
      <c r="E182" s="156">
        <v>60582</v>
      </c>
      <c r="F182" s="156" t="s">
        <v>262</v>
      </c>
      <c r="G182" s="156" t="s">
        <v>262</v>
      </c>
      <c r="H182" s="156">
        <v>291</v>
      </c>
      <c r="I182" s="156">
        <v>31</v>
      </c>
      <c r="J182" s="156">
        <v>851</v>
      </c>
      <c r="K182" s="111"/>
      <c r="L182" s="111"/>
      <c r="M182" s="111"/>
      <c r="N182" s="112"/>
    </row>
    <row r="183" spans="1:14" x14ac:dyDescent="0.2">
      <c r="A183" s="16" t="s">
        <v>109</v>
      </c>
      <c r="B183" s="156">
        <v>51</v>
      </c>
      <c r="C183" s="156">
        <v>3</v>
      </c>
      <c r="D183" s="156">
        <v>20044</v>
      </c>
      <c r="E183" s="156">
        <v>33959</v>
      </c>
      <c r="F183" s="156">
        <v>422</v>
      </c>
      <c r="G183" s="156">
        <v>1055</v>
      </c>
      <c r="H183" s="156">
        <v>1392</v>
      </c>
      <c r="I183" s="156">
        <v>499</v>
      </c>
      <c r="J183" s="156">
        <v>827</v>
      </c>
      <c r="K183" s="111"/>
      <c r="L183" s="111"/>
      <c r="M183" s="111"/>
      <c r="N183" s="112"/>
    </row>
    <row r="184" spans="1:14" x14ac:dyDescent="0.2">
      <c r="A184" s="16" t="s">
        <v>129</v>
      </c>
      <c r="B184" s="156">
        <v>1</v>
      </c>
      <c r="C184" s="156">
        <v>0</v>
      </c>
      <c r="D184" s="156">
        <v>206</v>
      </c>
      <c r="E184" s="156">
        <v>2270</v>
      </c>
      <c r="F184" s="156">
        <v>9</v>
      </c>
      <c r="G184" s="156">
        <v>39</v>
      </c>
      <c r="H184" s="156">
        <v>23</v>
      </c>
      <c r="I184" s="156">
        <v>3</v>
      </c>
      <c r="J184" s="156">
        <v>35</v>
      </c>
      <c r="K184" s="111"/>
      <c r="L184" s="111"/>
      <c r="M184" s="111"/>
      <c r="N184" s="112"/>
    </row>
    <row r="185" spans="1:14" x14ac:dyDescent="0.2">
      <c r="A185" s="16" t="s">
        <v>110</v>
      </c>
      <c r="B185" s="156">
        <v>2</v>
      </c>
      <c r="C185" s="156" t="s">
        <v>262</v>
      </c>
      <c r="D185" s="156">
        <v>534</v>
      </c>
      <c r="E185" s="156">
        <v>3216</v>
      </c>
      <c r="F185" s="156" t="s">
        <v>262</v>
      </c>
      <c r="G185" s="156" t="s">
        <v>262</v>
      </c>
      <c r="H185" s="156">
        <v>34</v>
      </c>
      <c r="I185" s="156">
        <v>11</v>
      </c>
      <c r="J185" s="156">
        <v>63</v>
      </c>
      <c r="K185" s="111"/>
      <c r="L185" s="111"/>
      <c r="M185" s="111"/>
      <c r="N185" s="112"/>
    </row>
    <row r="186" spans="1:14" x14ac:dyDescent="0.2">
      <c r="A186" s="16" t="s">
        <v>111</v>
      </c>
      <c r="B186" s="156">
        <v>4</v>
      </c>
      <c r="C186" s="156" t="s">
        <v>262</v>
      </c>
      <c r="D186" s="156">
        <v>910</v>
      </c>
      <c r="E186" s="156">
        <v>6958</v>
      </c>
      <c r="F186" s="156" t="s">
        <v>262</v>
      </c>
      <c r="G186" s="156" t="s">
        <v>262</v>
      </c>
      <c r="H186" s="156">
        <v>62</v>
      </c>
      <c r="I186" s="156">
        <v>11</v>
      </c>
      <c r="J186" s="156">
        <v>98</v>
      </c>
      <c r="K186" s="111"/>
      <c r="L186" s="111"/>
      <c r="M186" s="111"/>
      <c r="N186" s="112"/>
    </row>
    <row r="187" spans="1:14" x14ac:dyDescent="0.2">
      <c r="A187" s="16" t="s">
        <v>112</v>
      </c>
      <c r="B187" s="156">
        <v>0</v>
      </c>
      <c r="C187" s="156" t="s">
        <v>262</v>
      </c>
      <c r="D187" s="156">
        <v>29</v>
      </c>
      <c r="E187" s="156">
        <v>439</v>
      </c>
      <c r="F187" s="156" t="s">
        <v>262</v>
      </c>
      <c r="G187" s="156" t="s">
        <v>262</v>
      </c>
      <c r="H187" s="156">
        <v>2</v>
      </c>
      <c r="I187" s="156">
        <v>0</v>
      </c>
      <c r="J187" s="156">
        <v>3</v>
      </c>
      <c r="K187" s="111"/>
      <c r="L187" s="111"/>
      <c r="M187" s="111"/>
      <c r="N187" s="112"/>
    </row>
    <row r="188" spans="1:14" x14ac:dyDescent="0.2">
      <c r="A188" s="16" t="s">
        <v>113</v>
      </c>
      <c r="B188" s="156">
        <v>5</v>
      </c>
      <c r="C188" s="156" t="s">
        <v>262</v>
      </c>
      <c r="D188" s="156">
        <v>1044</v>
      </c>
      <c r="E188" s="156">
        <v>9331</v>
      </c>
      <c r="F188" s="156" t="s">
        <v>262</v>
      </c>
      <c r="G188" s="156" t="s">
        <v>262</v>
      </c>
      <c r="H188" s="156">
        <v>93</v>
      </c>
      <c r="I188" s="156">
        <v>17</v>
      </c>
      <c r="J188" s="156">
        <v>148</v>
      </c>
      <c r="K188" s="111"/>
      <c r="L188" s="111"/>
      <c r="M188" s="111"/>
      <c r="N188" s="112"/>
    </row>
    <row r="189" spans="1:14" x14ac:dyDescent="0.2">
      <c r="A189" s="16" t="s">
        <v>114</v>
      </c>
      <c r="B189" s="156">
        <v>13</v>
      </c>
      <c r="C189" s="156">
        <v>1</v>
      </c>
      <c r="D189" s="156">
        <v>1669</v>
      </c>
      <c r="E189" s="156">
        <v>9136</v>
      </c>
      <c r="F189" s="156">
        <v>101</v>
      </c>
      <c r="G189" s="156">
        <v>503</v>
      </c>
      <c r="H189" s="156">
        <v>133</v>
      </c>
      <c r="I189" s="156">
        <v>15</v>
      </c>
      <c r="J189" s="156">
        <v>85</v>
      </c>
      <c r="K189" s="111"/>
      <c r="L189" s="111"/>
      <c r="M189" s="111"/>
      <c r="N189" s="112"/>
    </row>
    <row r="190" spans="1:14" x14ac:dyDescent="0.2">
      <c r="A190" s="16" t="s">
        <v>115</v>
      </c>
      <c r="B190" s="156">
        <v>1</v>
      </c>
      <c r="C190" s="156" t="s">
        <v>262</v>
      </c>
      <c r="D190" s="156">
        <v>384</v>
      </c>
      <c r="E190" s="156">
        <v>1562</v>
      </c>
      <c r="F190" s="156" t="s">
        <v>262</v>
      </c>
      <c r="G190" s="156" t="s">
        <v>262</v>
      </c>
      <c r="H190" s="156">
        <v>17</v>
      </c>
      <c r="I190" s="156">
        <v>5</v>
      </c>
      <c r="J190" s="156">
        <v>23</v>
      </c>
      <c r="K190" s="111"/>
      <c r="L190" s="111"/>
      <c r="M190" s="111"/>
      <c r="N190" s="112"/>
    </row>
    <row r="191" spans="1:14" x14ac:dyDescent="0.2">
      <c r="A191" s="16" t="s">
        <v>116</v>
      </c>
      <c r="B191" s="156">
        <v>12</v>
      </c>
      <c r="C191" s="156">
        <v>0</v>
      </c>
      <c r="D191" s="156">
        <v>2046</v>
      </c>
      <c r="E191" s="156">
        <v>7854</v>
      </c>
      <c r="F191" s="156">
        <v>3</v>
      </c>
      <c r="G191" s="156">
        <v>34</v>
      </c>
      <c r="H191" s="156">
        <v>196</v>
      </c>
      <c r="I191" s="156">
        <v>26</v>
      </c>
      <c r="J191" s="156">
        <v>96</v>
      </c>
      <c r="K191" s="111"/>
      <c r="L191" s="111"/>
      <c r="M191" s="111"/>
      <c r="N191" s="112"/>
    </row>
    <row r="192" spans="1:14" x14ac:dyDescent="0.2">
      <c r="A192" s="16" t="s">
        <v>156</v>
      </c>
      <c r="B192" s="156">
        <v>1</v>
      </c>
      <c r="C192" s="156" t="s">
        <v>262</v>
      </c>
      <c r="D192" s="156">
        <v>913</v>
      </c>
      <c r="E192" s="156">
        <v>2323</v>
      </c>
      <c r="F192" s="156" t="s">
        <v>262</v>
      </c>
      <c r="G192" s="156" t="s">
        <v>262</v>
      </c>
      <c r="H192" s="156">
        <v>13</v>
      </c>
      <c r="I192" s="156">
        <v>20</v>
      </c>
      <c r="J192" s="156">
        <v>51</v>
      </c>
      <c r="K192" s="111"/>
      <c r="L192" s="111"/>
      <c r="M192" s="111"/>
      <c r="N192" s="112"/>
    </row>
    <row r="193" spans="1:14" x14ac:dyDescent="0.2">
      <c r="A193" s="100" t="s">
        <v>124</v>
      </c>
      <c r="B193" s="156">
        <v>49</v>
      </c>
      <c r="C193" s="156">
        <v>1</v>
      </c>
      <c r="D193" s="156">
        <v>21525</v>
      </c>
      <c r="E193" s="156">
        <v>88692</v>
      </c>
      <c r="F193" s="156">
        <v>591</v>
      </c>
      <c r="G193" s="156">
        <v>1822</v>
      </c>
      <c r="H193" s="156">
        <v>722</v>
      </c>
      <c r="I193" s="156">
        <v>178</v>
      </c>
      <c r="J193" s="156">
        <v>798</v>
      </c>
      <c r="K193" s="111"/>
      <c r="L193" s="111"/>
      <c r="M193" s="111"/>
      <c r="N193" s="112"/>
    </row>
    <row r="194" spans="1:14" x14ac:dyDescent="0.2">
      <c r="A194" s="16" t="s">
        <v>117</v>
      </c>
      <c r="B194" s="156">
        <v>143</v>
      </c>
      <c r="C194" s="156">
        <v>91</v>
      </c>
      <c r="D194" s="156">
        <v>40530</v>
      </c>
      <c r="E194" s="156">
        <v>70249</v>
      </c>
      <c r="F194" s="156">
        <v>20179</v>
      </c>
      <c r="G194" s="156">
        <v>32899</v>
      </c>
      <c r="H194" s="156">
        <v>3464</v>
      </c>
      <c r="I194" s="156">
        <v>916</v>
      </c>
      <c r="J194" s="156">
        <v>1617</v>
      </c>
      <c r="K194" s="111"/>
      <c r="L194" s="111"/>
      <c r="M194" s="111"/>
      <c r="N194" s="112"/>
    </row>
    <row r="195" spans="1:14" x14ac:dyDescent="0.2">
      <c r="A195" s="16" t="s">
        <v>118</v>
      </c>
      <c r="B195" s="156">
        <v>117</v>
      </c>
      <c r="C195" s="156">
        <v>2</v>
      </c>
      <c r="D195" s="156">
        <v>22216</v>
      </c>
      <c r="E195" s="156">
        <v>97069</v>
      </c>
      <c r="F195" s="156">
        <v>80</v>
      </c>
      <c r="G195" s="156">
        <v>426</v>
      </c>
      <c r="H195" s="156">
        <v>1646</v>
      </c>
      <c r="I195" s="156">
        <v>317</v>
      </c>
      <c r="J195" s="156">
        <v>1223</v>
      </c>
      <c r="K195" s="111"/>
      <c r="L195" s="111"/>
      <c r="M195" s="111"/>
      <c r="N195" s="112"/>
    </row>
    <row r="196" spans="1:14" x14ac:dyDescent="0.2">
      <c r="A196" s="16" t="s">
        <v>119</v>
      </c>
      <c r="B196" s="156">
        <v>1</v>
      </c>
      <c r="C196" s="156" t="s">
        <v>262</v>
      </c>
      <c r="D196" s="156">
        <v>130</v>
      </c>
      <c r="E196" s="156">
        <v>1762</v>
      </c>
      <c r="F196" s="156" t="s">
        <v>262</v>
      </c>
      <c r="G196" s="156" t="s">
        <v>262</v>
      </c>
      <c r="H196" s="156">
        <v>6</v>
      </c>
      <c r="I196" s="156">
        <v>1</v>
      </c>
      <c r="J196" s="156">
        <v>17</v>
      </c>
      <c r="K196" s="111"/>
      <c r="L196" s="111"/>
      <c r="M196" s="111"/>
      <c r="N196" s="112"/>
    </row>
    <row r="197" spans="1:14" x14ac:dyDescent="0.2">
      <c r="A197" s="16" t="s">
        <v>120</v>
      </c>
      <c r="B197" s="156">
        <v>4</v>
      </c>
      <c r="C197" s="156" t="s">
        <v>262</v>
      </c>
      <c r="D197" s="156">
        <v>1230</v>
      </c>
      <c r="E197" s="156">
        <v>7647</v>
      </c>
      <c r="F197" s="156" t="s">
        <v>262</v>
      </c>
      <c r="G197" s="156" t="s">
        <v>262</v>
      </c>
      <c r="H197" s="156">
        <v>62</v>
      </c>
      <c r="I197" s="156">
        <v>20</v>
      </c>
      <c r="J197" s="156">
        <v>126</v>
      </c>
      <c r="K197" s="111"/>
      <c r="L197" s="111"/>
      <c r="M197" s="111"/>
      <c r="N197" s="112"/>
    </row>
    <row r="198" spans="1:14" x14ac:dyDescent="0.2">
      <c r="A198" s="16" t="s">
        <v>152</v>
      </c>
      <c r="B198" s="156">
        <v>341</v>
      </c>
      <c r="C198" s="156">
        <v>332</v>
      </c>
      <c r="D198" s="156">
        <v>92270</v>
      </c>
      <c r="E198" s="156">
        <v>92423</v>
      </c>
      <c r="F198" s="156">
        <v>49170</v>
      </c>
      <c r="G198" s="156">
        <v>49235</v>
      </c>
      <c r="H198" s="156">
        <v>5349</v>
      </c>
      <c r="I198" s="156">
        <v>1392</v>
      </c>
      <c r="J198" s="156">
        <v>1394</v>
      </c>
      <c r="K198" s="111"/>
      <c r="L198" s="111"/>
      <c r="M198" s="111"/>
      <c r="N198" s="112"/>
    </row>
    <row r="199" spans="1:14" x14ac:dyDescent="0.2">
      <c r="A199" s="16" t="s">
        <v>121</v>
      </c>
      <c r="B199" s="156">
        <v>1</v>
      </c>
      <c r="C199" s="156" t="s">
        <v>262</v>
      </c>
      <c r="D199" s="156">
        <v>747</v>
      </c>
      <c r="E199" s="156">
        <v>2690</v>
      </c>
      <c r="F199" s="156" t="s">
        <v>262</v>
      </c>
      <c r="G199" s="156" t="s">
        <v>262</v>
      </c>
      <c r="H199" s="156">
        <v>27</v>
      </c>
      <c r="I199" s="156">
        <v>13</v>
      </c>
      <c r="J199" s="156">
        <v>50</v>
      </c>
      <c r="K199" s="111"/>
      <c r="L199" s="111"/>
      <c r="M199" s="111"/>
      <c r="N199" s="112"/>
    </row>
    <row r="200" spans="1:14" x14ac:dyDescent="0.2">
      <c r="A200" s="16" t="s">
        <v>122</v>
      </c>
      <c r="B200" s="156">
        <v>11</v>
      </c>
      <c r="C200" s="156" t="s">
        <v>262</v>
      </c>
      <c r="D200" s="156">
        <v>1415</v>
      </c>
      <c r="E200" s="156">
        <v>12828</v>
      </c>
      <c r="F200" s="156" t="s">
        <v>262</v>
      </c>
      <c r="G200" s="156" t="s">
        <v>262</v>
      </c>
      <c r="H200" s="156">
        <v>147</v>
      </c>
      <c r="I200" s="156">
        <v>20</v>
      </c>
      <c r="J200" s="156">
        <v>176</v>
      </c>
      <c r="K200" s="111"/>
      <c r="L200" s="111"/>
      <c r="M200" s="111"/>
      <c r="N200" s="112"/>
    </row>
    <row r="201" spans="1:14" x14ac:dyDescent="0.2">
      <c r="A201" s="16" t="s">
        <v>290</v>
      </c>
      <c r="B201" s="156">
        <v>3</v>
      </c>
      <c r="C201" s="156" t="s">
        <v>262</v>
      </c>
      <c r="D201" s="156">
        <v>944</v>
      </c>
      <c r="E201" s="156">
        <v>5797</v>
      </c>
      <c r="F201" s="156" t="s">
        <v>262</v>
      </c>
      <c r="G201" s="156" t="s">
        <v>262</v>
      </c>
      <c r="H201" s="156">
        <v>37</v>
      </c>
      <c r="I201" s="156">
        <v>7</v>
      </c>
      <c r="J201" s="156">
        <v>59</v>
      </c>
      <c r="K201" s="111"/>
      <c r="L201" s="111"/>
      <c r="M201" s="111"/>
      <c r="N201" s="112"/>
    </row>
    <row r="202" spans="1:14" s="20" customFormat="1" x14ac:dyDescent="0.2">
      <c r="A202" s="96" t="s">
        <v>140</v>
      </c>
      <c r="B202" s="169">
        <v>1023</v>
      </c>
      <c r="C202" s="169">
        <v>444</v>
      </c>
      <c r="D202" s="169">
        <v>276053</v>
      </c>
      <c r="E202" s="169">
        <v>706846</v>
      </c>
      <c r="F202" s="169">
        <v>72512</v>
      </c>
      <c r="G202" s="169">
        <v>90780</v>
      </c>
      <c r="H202" s="169">
        <v>17811</v>
      </c>
      <c r="I202" s="169">
        <v>4411</v>
      </c>
      <c r="J202" s="169">
        <v>10561</v>
      </c>
      <c r="K202" s="176"/>
      <c r="L202" s="176"/>
      <c r="M202" s="176"/>
      <c r="N202" s="173"/>
    </row>
    <row r="203" spans="1:14" x14ac:dyDescent="0.2">
      <c r="A203" s="16"/>
      <c r="B203" s="106"/>
      <c r="C203" s="106"/>
      <c r="D203" s="106"/>
      <c r="E203" s="106"/>
      <c r="F203" s="106"/>
      <c r="G203" s="106"/>
      <c r="H203" s="106"/>
      <c r="I203" s="106"/>
      <c r="J203" s="106"/>
      <c r="K203" s="111"/>
      <c r="L203" s="111"/>
      <c r="M203" s="111"/>
      <c r="N203" s="112"/>
    </row>
    <row r="204" spans="1:14" ht="36" x14ac:dyDescent="0.2">
      <c r="A204" s="98" t="s">
        <v>160</v>
      </c>
      <c r="B204" s="99" t="s">
        <v>365</v>
      </c>
      <c r="C204" s="99" t="s">
        <v>355</v>
      </c>
      <c r="D204" s="99" t="s">
        <v>352</v>
      </c>
      <c r="E204" s="99" t="s">
        <v>354</v>
      </c>
      <c r="F204" s="99" t="s">
        <v>353</v>
      </c>
      <c r="G204" s="99" t="s">
        <v>357</v>
      </c>
      <c r="H204" s="99" t="s">
        <v>351</v>
      </c>
      <c r="I204" s="99" t="s">
        <v>358</v>
      </c>
      <c r="J204" s="99" t="s">
        <v>359</v>
      </c>
      <c r="K204" s="111"/>
      <c r="L204" s="111"/>
      <c r="M204" s="111"/>
      <c r="N204" s="112"/>
    </row>
    <row r="205" spans="1:14" x14ac:dyDescent="0.2">
      <c r="A205" s="16" t="s">
        <v>100</v>
      </c>
      <c r="B205" s="156">
        <v>7</v>
      </c>
      <c r="C205" s="156">
        <v>0</v>
      </c>
      <c r="D205" s="156">
        <v>3111</v>
      </c>
      <c r="E205" s="156">
        <v>14774</v>
      </c>
      <c r="F205" s="156">
        <v>30</v>
      </c>
      <c r="G205" s="156">
        <v>207</v>
      </c>
      <c r="H205" s="156">
        <v>127</v>
      </c>
      <c r="I205" s="156">
        <v>38</v>
      </c>
      <c r="J205" s="156">
        <v>172</v>
      </c>
      <c r="K205" s="111"/>
      <c r="L205" s="111"/>
      <c r="M205" s="111"/>
      <c r="N205" s="112"/>
    </row>
    <row r="206" spans="1:14" x14ac:dyDescent="0.2">
      <c r="A206" s="16" t="s">
        <v>101</v>
      </c>
      <c r="B206" s="156">
        <v>4</v>
      </c>
      <c r="C206" s="156">
        <v>0</v>
      </c>
      <c r="D206" s="156">
        <v>1522</v>
      </c>
      <c r="E206" s="156">
        <v>5891</v>
      </c>
      <c r="F206" s="156">
        <v>137</v>
      </c>
      <c r="G206" s="156">
        <v>495</v>
      </c>
      <c r="H206" s="156">
        <v>79</v>
      </c>
      <c r="I206" s="156">
        <v>20</v>
      </c>
      <c r="J206" s="156">
        <v>89</v>
      </c>
      <c r="K206" s="111"/>
      <c r="L206" s="111"/>
      <c r="M206" s="111"/>
      <c r="N206" s="112"/>
    </row>
    <row r="207" spans="1:14" x14ac:dyDescent="0.2">
      <c r="A207" s="16" t="s">
        <v>102</v>
      </c>
      <c r="B207" s="156">
        <v>2</v>
      </c>
      <c r="C207" s="156" t="s">
        <v>262</v>
      </c>
      <c r="D207" s="156">
        <v>1664</v>
      </c>
      <c r="E207" s="156">
        <v>7958</v>
      </c>
      <c r="F207" s="156" t="s">
        <v>262</v>
      </c>
      <c r="G207" s="156" t="s">
        <v>262</v>
      </c>
      <c r="H207" s="156">
        <v>50</v>
      </c>
      <c r="I207" s="156">
        <v>33</v>
      </c>
      <c r="J207" s="156">
        <v>159</v>
      </c>
      <c r="K207" s="111"/>
      <c r="L207" s="111"/>
      <c r="M207" s="111"/>
      <c r="N207" s="112"/>
    </row>
    <row r="208" spans="1:14" x14ac:dyDescent="0.2">
      <c r="A208" s="16" t="s">
        <v>149</v>
      </c>
      <c r="B208" s="156">
        <v>1</v>
      </c>
      <c r="C208" s="156" t="s">
        <v>262</v>
      </c>
      <c r="D208" s="156">
        <v>781</v>
      </c>
      <c r="E208" s="156">
        <v>3056</v>
      </c>
      <c r="F208" s="156" t="s">
        <v>262</v>
      </c>
      <c r="G208" s="156" t="s">
        <v>262</v>
      </c>
      <c r="H208" s="156">
        <v>24</v>
      </c>
      <c r="I208" s="156">
        <v>11</v>
      </c>
      <c r="J208" s="156">
        <v>44</v>
      </c>
      <c r="K208" s="111"/>
      <c r="L208" s="111"/>
      <c r="M208" s="111"/>
      <c r="N208" s="112"/>
    </row>
    <row r="209" spans="1:14" x14ac:dyDescent="0.2">
      <c r="A209" s="16" t="s">
        <v>103</v>
      </c>
      <c r="B209" s="156">
        <v>0</v>
      </c>
      <c r="C209" s="156" t="s">
        <v>262</v>
      </c>
      <c r="D209" s="156">
        <v>13</v>
      </c>
      <c r="E209" s="156">
        <v>33</v>
      </c>
      <c r="F209" s="156" t="s">
        <v>262</v>
      </c>
      <c r="G209" s="156" t="s">
        <v>262</v>
      </c>
      <c r="H209" s="156">
        <v>0</v>
      </c>
      <c r="I209" s="156">
        <v>0</v>
      </c>
      <c r="J209" s="156">
        <v>1</v>
      </c>
      <c r="K209" s="111"/>
      <c r="L209" s="111"/>
      <c r="M209" s="111"/>
      <c r="N209" s="112"/>
    </row>
    <row r="210" spans="1:14" x14ac:dyDescent="0.2">
      <c r="A210" s="16" t="s">
        <v>104</v>
      </c>
      <c r="B210" s="156">
        <v>15</v>
      </c>
      <c r="C210" s="156">
        <v>0</v>
      </c>
      <c r="D210" s="156">
        <v>4264</v>
      </c>
      <c r="E210" s="156">
        <v>17637</v>
      </c>
      <c r="F210" s="156">
        <v>71</v>
      </c>
      <c r="G210" s="156">
        <v>365</v>
      </c>
      <c r="H210" s="156">
        <v>239</v>
      </c>
      <c r="I210" s="156">
        <v>66</v>
      </c>
      <c r="J210" s="156">
        <v>276</v>
      </c>
      <c r="K210" s="111"/>
      <c r="L210" s="111"/>
      <c r="M210" s="111"/>
      <c r="N210" s="112"/>
    </row>
    <row r="211" spans="1:14" x14ac:dyDescent="0.2">
      <c r="A211" s="16" t="s">
        <v>105</v>
      </c>
      <c r="B211" s="156">
        <v>96</v>
      </c>
      <c r="C211" s="156">
        <v>4</v>
      </c>
      <c r="D211" s="156">
        <v>21900</v>
      </c>
      <c r="E211" s="156">
        <v>77070</v>
      </c>
      <c r="F211" s="156">
        <v>546</v>
      </c>
      <c r="G211" s="156">
        <v>2057</v>
      </c>
      <c r="H211" s="156">
        <v>1527</v>
      </c>
      <c r="I211" s="156">
        <v>283</v>
      </c>
      <c r="J211" s="156">
        <v>1088</v>
      </c>
      <c r="K211" s="111"/>
      <c r="L211" s="111"/>
      <c r="M211" s="111"/>
      <c r="N211" s="112"/>
    </row>
    <row r="212" spans="1:14" x14ac:dyDescent="0.2">
      <c r="A212" s="16" t="s">
        <v>106</v>
      </c>
      <c r="B212" s="156">
        <v>108</v>
      </c>
      <c r="C212" s="156">
        <v>13</v>
      </c>
      <c r="D212" s="156">
        <v>25751</v>
      </c>
      <c r="E212" s="156">
        <v>53144</v>
      </c>
      <c r="F212" s="156">
        <v>1682</v>
      </c>
      <c r="G212" s="156">
        <v>3254</v>
      </c>
      <c r="H212" s="156">
        <v>1807</v>
      </c>
      <c r="I212" s="156">
        <v>398</v>
      </c>
      <c r="J212" s="156">
        <v>868</v>
      </c>
      <c r="K212" s="111"/>
      <c r="L212" s="111"/>
      <c r="M212" s="111"/>
      <c r="N212" s="112"/>
    </row>
    <row r="213" spans="1:14" x14ac:dyDescent="0.2">
      <c r="A213" s="16" t="s">
        <v>107</v>
      </c>
      <c r="B213" s="156">
        <v>7</v>
      </c>
      <c r="C213" s="156">
        <v>0</v>
      </c>
      <c r="D213" s="156">
        <v>1488</v>
      </c>
      <c r="E213" s="156">
        <v>3799</v>
      </c>
      <c r="F213" s="156">
        <v>2</v>
      </c>
      <c r="G213" s="156">
        <v>16</v>
      </c>
      <c r="H213" s="156">
        <v>88</v>
      </c>
      <c r="I213" s="156">
        <v>19</v>
      </c>
      <c r="J213" s="156">
        <v>45</v>
      </c>
      <c r="K213" s="111"/>
      <c r="L213" s="111"/>
      <c r="M213" s="111"/>
      <c r="N213" s="112"/>
    </row>
    <row r="214" spans="1:14" x14ac:dyDescent="0.2">
      <c r="A214" s="16" t="s">
        <v>108</v>
      </c>
      <c r="B214" s="156">
        <v>12</v>
      </c>
      <c r="C214" s="156" t="s">
        <v>262</v>
      </c>
      <c r="D214" s="156">
        <v>1641</v>
      </c>
      <c r="E214" s="156">
        <v>37252</v>
      </c>
      <c r="F214" s="156" t="s">
        <v>262</v>
      </c>
      <c r="G214" s="156" t="s">
        <v>262</v>
      </c>
      <c r="H214" s="156">
        <v>227</v>
      </c>
      <c r="I214" s="156">
        <v>35</v>
      </c>
      <c r="J214" s="156">
        <v>671</v>
      </c>
      <c r="K214" s="111"/>
      <c r="L214" s="111"/>
      <c r="M214" s="111"/>
      <c r="N214" s="112"/>
    </row>
    <row r="215" spans="1:14" x14ac:dyDescent="0.2">
      <c r="A215" s="16" t="s">
        <v>109</v>
      </c>
      <c r="B215" s="156">
        <v>66</v>
      </c>
      <c r="C215" s="156">
        <v>3</v>
      </c>
      <c r="D215" s="156">
        <v>19834</v>
      </c>
      <c r="E215" s="156">
        <v>38489</v>
      </c>
      <c r="F215" s="156">
        <v>627</v>
      </c>
      <c r="G215" s="156">
        <v>967</v>
      </c>
      <c r="H215" s="156">
        <v>1890</v>
      </c>
      <c r="I215" s="156">
        <v>466</v>
      </c>
      <c r="J215" s="156">
        <v>937</v>
      </c>
      <c r="K215" s="111"/>
      <c r="L215" s="111"/>
      <c r="M215" s="111"/>
      <c r="N215" s="112"/>
    </row>
    <row r="216" spans="1:14" x14ac:dyDescent="0.2">
      <c r="A216" s="16" t="s">
        <v>129</v>
      </c>
      <c r="B216" s="156">
        <v>5</v>
      </c>
      <c r="C216" s="156" t="s">
        <v>262</v>
      </c>
      <c r="D216" s="156">
        <v>1715</v>
      </c>
      <c r="E216" s="156">
        <v>8311</v>
      </c>
      <c r="F216" s="156" t="s">
        <v>262</v>
      </c>
      <c r="G216" s="156" t="s">
        <v>262</v>
      </c>
      <c r="H216" s="156">
        <v>79</v>
      </c>
      <c r="I216" s="156">
        <v>13</v>
      </c>
      <c r="J216" s="156">
        <v>108</v>
      </c>
      <c r="K216" s="111"/>
      <c r="L216" s="111"/>
      <c r="M216" s="111"/>
      <c r="N216" s="112"/>
    </row>
    <row r="217" spans="1:14" x14ac:dyDescent="0.2">
      <c r="A217" s="16" t="s">
        <v>110</v>
      </c>
      <c r="B217" s="156">
        <v>0</v>
      </c>
      <c r="C217" s="156" t="s">
        <v>262</v>
      </c>
      <c r="D217" s="156">
        <v>238</v>
      </c>
      <c r="E217" s="156">
        <v>957</v>
      </c>
      <c r="F217" s="156" t="s">
        <v>262</v>
      </c>
      <c r="G217" s="156" t="s">
        <v>262</v>
      </c>
      <c r="H217" s="156">
        <v>10</v>
      </c>
      <c r="I217" s="156">
        <v>5</v>
      </c>
      <c r="J217" s="156">
        <v>19</v>
      </c>
      <c r="K217" s="111"/>
      <c r="L217" s="111"/>
      <c r="M217" s="111"/>
      <c r="N217" s="112"/>
    </row>
    <row r="218" spans="1:14" x14ac:dyDescent="0.2">
      <c r="A218" s="16" t="s">
        <v>111</v>
      </c>
      <c r="B218" s="156">
        <v>5</v>
      </c>
      <c r="C218" s="156" t="s">
        <v>262</v>
      </c>
      <c r="D218" s="156">
        <v>1089</v>
      </c>
      <c r="E218" s="156">
        <v>7083</v>
      </c>
      <c r="F218" s="156" t="s">
        <v>262</v>
      </c>
      <c r="G218" s="156" t="s">
        <v>262</v>
      </c>
      <c r="H218" s="156">
        <v>82</v>
      </c>
      <c r="I218" s="156">
        <v>16</v>
      </c>
      <c r="J218" s="156">
        <v>110</v>
      </c>
      <c r="K218" s="111"/>
      <c r="L218" s="111"/>
      <c r="M218" s="111"/>
      <c r="N218" s="112"/>
    </row>
    <row r="219" spans="1:14" x14ac:dyDescent="0.2">
      <c r="A219" s="16" t="s">
        <v>112</v>
      </c>
      <c r="B219" s="156">
        <v>0</v>
      </c>
      <c r="C219" s="156" t="s">
        <v>262</v>
      </c>
      <c r="D219" s="156">
        <v>85</v>
      </c>
      <c r="E219" s="156">
        <v>395</v>
      </c>
      <c r="F219" s="156" t="s">
        <v>262</v>
      </c>
      <c r="G219" s="156" t="s">
        <v>262</v>
      </c>
      <c r="H219" s="156">
        <v>2</v>
      </c>
      <c r="I219" s="156">
        <v>1</v>
      </c>
      <c r="J219" s="156">
        <v>5</v>
      </c>
      <c r="K219" s="111"/>
      <c r="L219" s="111"/>
      <c r="M219" s="111"/>
      <c r="N219" s="112"/>
    </row>
    <row r="220" spans="1:14" x14ac:dyDescent="0.2">
      <c r="A220" s="16" t="s">
        <v>113</v>
      </c>
      <c r="B220" s="156">
        <v>9</v>
      </c>
      <c r="C220" s="156">
        <v>1</v>
      </c>
      <c r="D220" s="156">
        <v>1758</v>
      </c>
      <c r="E220" s="156">
        <v>18391</v>
      </c>
      <c r="F220" s="156">
        <v>148</v>
      </c>
      <c r="G220" s="156">
        <v>1071</v>
      </c>
      <c r="H220" s="156">
        <v>188</v>
      </c>
      <c r="I220" s="156">
        <v>26</v>
      </c>
      <c r="J220" s="156">
        <v>327</v>
      </c>
      <c r="K220" s="111"/>
      <c r="L220" s="111"/>
      <c r="M220" s="111"/>
      <c r="N220" s="112"/>
    </row>
    <row r="221" spans="1:14" x14ac:dyDescent="0.2">
      <c r="A221" s="16" t="s">
        <v>114</v>
      </c>
      <c r="B221" s="156">
        <v>14</v>
      </c>
      <c r="C221" s="156">
        <v>0</v>
      </c>
      <c r="D221" s="156">
        <v>1711</v>
      </c>
      <c r="E221" s="156">
        <v>8242</v>
      </c>
      <c r="F221" s="156">
        <v>0</v>
      </c>
      <c r="G221" s="156">
        <v>4</v>
      </c>
      <c r="H221" s="156">
        <v>170</v>
      </c>
      <c r="I221" s="156">
        <v>19</v>
      </c>
      <c r="J221" s="156">
        <v>98</v>
      </c>
      <c r="K221" s="111"/>
      <c r="L221" s="111"/>
      <c r="M221" s="111"/>
      <c r="N221" s="112"/>
    </row>
    <row r="222" spans="1:14" x14ac:dyDescent="0.2">
      <c r="A222" s="16" t="s">
        <v>115</v>
      </c>
      <c r="B222" s="156">
        <v>1</v>
      </c>
      <c r="C222" s="156" t="s">
        <v>262</v>
      </c>
      <c r="D222" s="156">
        <v>109</v>
      </c>
      <c r="E222" s="156">
        <v>727</v>
      </c>
      <c r="F222" s="156" t="s">
        <v>262</v>
      </c>
      <c r="G222" s="156" t="s">
        <v>262</v>
      </c>
      <c r="H222" s="156">
        <v>9</v>
      </c>
      <c r="I222" s="156">
        <v>1</v>
      </c>
      <c r="J222" s="156">
        <v>12</v>
      </c>
      <c r="K222" s="111"/>
      <c r="L222" s="111"/>
      <c r="M222" s="111"/>
      <c r="N222" s="112"/>
    </row>
    <row r="223" spans="1:14" x14ac:dyDescent="0.2">
      <c r="A223" s="16" t="s">
        <v>116</v>
      </c>
      <c r="B223" s="156">
        <v>7</v>
      </c>
      <c r="C223" s="156" t="s">
        <v>262</v>
      </c>
      <c r="D223" s="156">
        <v>1806</v>
      </c>
      <c r="E223" s="156">
        <v>5781</v>
      </c>
      <c r="F223" s="156" t="s">
        <v>262</v>
      </c>
      <c r="G223" s="156" t="s">
        <v>262</v>
      </c>
      <c r="H223" s="156">
        <v>124</v>
      </c>
      <c r="I223" s="156">
        <v>21</v>
      </c>
      <c r="J223" s="156">
        <v>69</v>
      </c>
      <c r="K223" s="111"/>
      <c r="L223" s="111"/>
      <c r="M223" s="111"/>
      <c r="N223" s="112"/>
    </row>
    <row r="224" spans="1:14" x14ac:dyDescent="0.2">
      <c r="A224" s="100" t="s">
        <v>124</v>
      </c>
      <c r="B224" s="156">
        <v>38</v>
      </c>
      <c r="C224" s="156">
        <v>4</v>
      </c>
      <c r="D224" s="156">
        <v>23415</v>
      </c>
      <c r="E224" s="156">
        <v>91132</v>
      </c>
      <c r="F224" s="156">
        <v>1326</v>
      </c>
      <c r="G224" s="156">
        <v>5095</v>
      </c>
      <c r="H224" s="156">
        <v>600</v>
      </c>
      <c r="I224" s="156">
        <v>153</v>
      </c>
      <c r="J224" s="156">
        <v>650</v>
      </c>
      <c r="K224" s="111"/>
      <c r="L224" s="111"/>
      <c r="M224" s="111"/>
      <c r="N224" s="112"/>
    </row>
    <row r="225" spans="1:14" x14ac:dyDescent="0.2">
      <c r="A225" s="16" t="s">
        <v>117</v>
      </c>
      <c r="B225" s="156">
        <v>146</v>
      </c>
      <c r="C225" s="156">
        <v>73</v>
      </c>
      <c r="D225" s="156">
        <v>36233</v>
      </c>
      <c r="E225" s="156">
        <v>61923</v>
      </c>
      <c r="F225" s="156">
        <v>18559</v>
      </c>
      <c r="G225" s="156">
        <v>30950</v>
      </c>
      <c r="H225" s="156">
        <v>3537</v>
      </c>
      <c r="I225" s="156">
        <v>810</v>
      </c>
      <c r="J225" s="156">
        <v>1357</v>
      </c>
      <c r="K225" s="111"/>
      <c r="L225" s="111"/>
      <c r="M225" s="111"/>
      <c r="N225" s="112"/>
    </row>
    <row r="226" spans="1:14" x14ac:dyDescent="0.2">
      <c r="A226" s="16" t="s">
        <v>118</v>
      </c>
      <c r="B226" s="156">
        <v>121</v>
      </c>
      <c r="C226" s="156">
        <v>1</v>
      </c>
      <c r="D226" s="156">
        <v>27196</v>
      </c>
      <c r="E226" s="156">
        <v>100746</v>
      </c>
      <c r="F226" s="156">
        <v>8</v>
      </c>
      <c r="G226" s="156">
        <v>503</v>
      </c>
      <c r="H226" s="156">
        <v>1814</v>
      </c>
      <c r="I226" s="156">
        <v>338</v>
      </c>
      <c r="J226" s="156">
        <v>1305</v>
      </c>
      <c r="K226" s="111"/>
      <c r="L226" s="111"/>
      <c r="M226" s="111"/>
      <c r="N226" s="112"/>
    </row>
    <row r="227" spans="1:14" x14ac:dyDescent="0.2">
      <c r="A227" s="16" t="s">
        <v>119</v>
      </c>
      <c r="B227" s="156">
        <v>3</v>
      </c>
      <c r="C227" s="156" t="s">
        <v>262</v>
      </c>
      <c r="D227" s="156">
        <v>1060</v>
      </c>
      <c r="E227" s="156">
        <v>7783</v>
      </c>
      <c r="F227" s="156" t="s">
        <v>262</v>
      </c>
      <c r="G227" s="156" t="s">
        <v>262</v>
      </c>
      <c r="H227" s="156">
        <v>43</v>
      </c>
      <c r="I227" s="156">
        <v>16</v>
      </c>
      <c r="J227" s="156">
        <v>102</v>
      </c>
      <c r="K227" s="111"/>
      <c r="L227" s="111"/>
      <c r="M227" s="111"/>
      <c r="N227" s="112"/>
    </row>
    <row r="228" spans="1:14" x14ac:dyDescent="0.2">
      <c r="A228" s="16" t="s">
        <v>120</v>
      </c>
      <c r="B228" s="156">
        <v>4</v>
      </c>
      <c r="C228" s="156" t="s">
        <v>262</v>
      </c>
      <c r="D228" s="156">
        <v>1823</v>
      </c>
      <c r="E228" s="156">
        <v>8649</v>
      </c>
      <c r="F228" s="156" t="s">
        <v>262</v>
      </c>
      <c r="G228" s="156" t="s">
        <v>262</v>
      </c>
      <c r="H228" s="156">
        <v>68</v>
      </c>
      <c r="I228" s="156">
        <v>31</v>
      </c>
      <c r="J228" s="156">
        <v>133</v>
      </c>
      <c r="K228" s="111"/>
      <c r="L228" s="111"/>
      <c r="M228" s="111"/>
      <c r="N228" s="112"/>
    </row>
    <row r="229" spans="1:14" x14ac:dyDescent="0.2">
      <c r="A229" s="16" t="s">
        <v>152</v>
      </c>
      <c r="B229" s="156">
        <v>299</v>
      </c>
      <c r="C229" s="156">
        <v>341</v>
      </c>
      <c r="D229" s="156">
        <v>87130</v>
      </c>
      <c r="E229" s="156">
        <v>87319</v>
      </c>
      <c r="F229" s="156">
        <v>54839</v>
      </c>
      <c r="G229" s="156">
        <v>54882</v>
      </c>
      <c r="H229" s="156">
        <v>4719</v>
      </c>
      <c r="I229" s="156">
        <v>1338</v>
      </c>
      <c r="J229" s="156">
        <v>1341</v>
      </c>
      <c r="K229" s="111"/>
      <c r="L229" s="111"/>
      <c r="M229" s="111"/>
      <c r="N229" s="112"/>
    </row>
    <row r="230" spans="1:14" x14ac:dyDescent="0.2">
      <c r="A230" s="16" t="s">
        <v>121</v>
      </c>
      <c r="B230" s="156">
        <v>2</v>
      </c>
      <c r="C230" s="156" t="s">
        <v>262</v>
      </c>
      <c r="D230" s="156">
        <v>977</v>
      </c>
      <c r="E230" s="156">
        <v>5458</v>
      </c>
      <c r="F230" s="156" t="s">
        <v>262</v>
      </c>
      <c r="G230" s="156" t="s">
        <v>262</v>
      </c>
      <c r="H230" s="156">
        <v>37</v>
      </c>
      <c r="I230" s="156">
        <v>10</v>
      </c>
      <c r="J230" s="156">
        <v>62</v>
      </c>
      <c r="K230" s="111"/>
      <c r="L230" s="111"/>
      <c r="M230" s="111"/>
      <c r="N230" s="112"/>
    </row>
    <row r="231" spans="1:14" x14ac:dyDescent="0.2">
      <c r="A231" s="16" t="s">
        <v>122</v>
      </c>
      <c r="B231" s="156">
        <v>4</v>
      </c>
      <c r="C231" s="156" t="s">
        <v>262</v>
      </c>
      <c r="D231" s="156">
        <v>828</v>
      </c>
      <c r="E231" s="156">
        <v>5492</v>
      </c>
      <c r="F231" s="156" t="s">
        <v>262</v>
      </c>
      <c r="G231" s="156" t="s">
        <v>262</v>
      </c>
      <c r="H231" s="156">
        <v>39</v>
      </c>
      <c r="I231" s="156">
        <v>10</v>
      </c>
      <c r="J231" s="156">
        <v>55</v>
      </c>
      <c r="K231" s="111"/>
      <c r="L231" s="111"/>
      <c r="M231" s="111"/>
      <c r="N231" s="112"/>
    </row>
    <row r="232" spans="1:14" x14ac:dyDescent="0.2">
      <c r="A232" s="16" t="s">
        <v>290</v>
      </c>
      <c r="B232" s="156">
        <v>4</v>
      </c>
      <c r="C232" s="156">
        <v>0</v>
      </c>
      <c r="D232" s="156">
        <v>1025</v>
      </c>
      <c r="E232" s="156">
        <v>5799</v>
      </c>
      <c r="F232" s="156">
        <v>1</v>
      </c>
      <c r="G232" s="156">
        <v>151</v>
      </c>
      <c r="H232" s="156">
        <v>51</v>
      </c>
      <c r="I232" s="156">
        <v>8</v>
      </c>
      <c r="J232" s="156">
        <v>67</v>
      </c>
      <c r="K232" s="111"/>
      <c r="L232" s="111"/>
      <c r="M232" s="111"/>
      <c r="N232" s="112"/>
    </row>
    <row r="233" spans="1:14" s="20" customFormat="1" x14ac:dyDescent="0.2">
      <c r="A233" s="96" t="s">
        <v>141</v>
      </c>
      <c r="B233" s="169">
        <v>983</v>
      </c>
      <c r="C233" s="169">
        <v>441</v>
      </c>
      <c r="D233" s="169">
        <v>270169</v>
      </c>
      <c r="E233" s="169">
        <v>683291</v>
      </c>
      <c r="F233" s="169">
        <v>77977</v>
      </c>
      <c r="G233" s="169">
        <v>100016</v>
      </c>
      <c r="H233" s="169">
        <v>17629</v>
      </c>
      <c r="I233" s="169">
        <v>4185</v>
      </c>
      <c r="J233" s="169">
        <v>10170</v>
      </c>
      <c r="K233" s="176"/>
      <c r="L233" s="176"/>
      <c r="M233" s="176"/>
      <c r="N233" s="173"/>
    </row>
    <row r="234" spans="1:14" x14ac:dyDescent="0.2">
      <c r="A234" s="16"/>
      <c r="B234" s="106"/>
      <c r="C234" s="106"/>
      <c r="D234" s="106"/>
      <c r="E234" s="106"/>
      <c r="F234" s="106"/>
      <c r="G234" s="106"/>
      <c r="H234" s="106"/>
      <c r="I234" s="106"/>
      <c r="J234" s="106"/>
      <c r="K234" s="111"/>
      <c r="L234" s="111"/>
      <c r="M234" s="111"/>
      <c r="N234" s="112"/>
    </row>
    <row r="235" spans="1:14" ht="36" x14ac:dyDescent="0.2">
      <c r="A235" s="98" t="s">
        <v>159</v>
      </c>
      <c r="B235" s="99" t="s">
        <v>365</v>
      </c>
      <c r="C235" s="99" t="s">
        <v>355</v>
      </c>
      <c r="D235" s="99" t="s">
        <v>352</v>
      </c>
      <c r="E235" s="99" t="s">
        <v>354</v>
      </c>
      <c r="F235" s="99" t="s">
        <v>353</v>
      </c>
      <c r="G235" s="99" t="s">
        <v>357</v>
      </c>
      <c r="H235" s="99" t="s">
        <v>351</v>
      </c>
      <c r="I235" s="99" t="s">
        <v>358</v>
      </c>
      <c r="J235" s="99" t="s">
        <v>359</v>
      </c>
      <c r="K235" s="111"/>
      <c r="L235" s="111"/>
      <c r="M235" s="111"/>
      <c r="N235" s="112"/>
    </row>
    <row r="236" spans="1:14" x14ac:dyDescent="0.2">
      <c r="A236" s="16" t="s">
        <v>100</v>
      </c>
      <c r="B236" s="156">
        <v>6</v>
      </c>
      <c r="C236" s="156" t="s">
        <v>262</v>
      </c>
      <c r="D236" s="156">
        <v>6148</v>
      </c>
      <c r="E236" s="156">
        <v>18764</v>
      </c>
      <c r="F236" s="156" t="s">
        <v>262</v>
      </c>
      <c r="G236" s="156" t="s">
        <v>262</v>
      </c>
      <c r="H236" s="156">
        <v>101</v>
      </c>
      <c r="I236" s="156">
        <v>50</v>
      </c>
      <c r="J236" s="156">
        <v>165</v>
      </c>
      <c r="K236" s="111"/>
      <c r="L236" s="111"/>
      <c r="M236" s="111"/>
      <c r="N236" s="112"/>
    </row>
    <row r="237" spans="1:14" x14ac:dyDescent="0.2">
      <c r="A237" s="16" t="s">
        <v>101</v>
      </c>
      <c r="B237" s="156">
        <v>4</v>
      </c>
      <c r="C237" s="156" t="s">
        <v>262</v>
      </c>
      <c r="D237" s="156">
        <v>1335</v>
      </c>
      <c r="E237" s="156">
        <v>6878</v>
      </c>
      <c r="F237" s="156" t="s">
        <v>262</v>
      </c>
      <c r="G237" s="156" t="s">
        <v>262</v>
      </c>
      <c r="H237" s="156">
        <v>82</v>
      </c>
      <c r="I237" s="156">
        <v>17</v>
      </c>
      <c r="J237" s="156">
        <v>94</v>
      </c>
      <c r="K237" s="111"/>
      <c r="L237" s="111"/>
      <c r="M237" s="111"/>
      <c r="N237" s="112"/>
    </row>
    <row r="238" spans="1:14" x14ac:dyDescent="0.2">
      <c r="A238" s="16" t="s">
        <v>102</v>
      </c>
      <c r="B238" s="156">
        <v>2</v>
      </c>
      <c r="C238" s="156" t="s">
        <v>262</v>
      </c>
      <c r="D238" s="156">
        <v>381</v>
      </c>
      <c r="E238" s="156">
        <v>4264</v>
      </c>
      <c r="F238" s="156" t="s">
        <v>262</v>
      </c>
      <c r="G238" s="156" t="s">
        <v>262</v>
      </c>
      <c r="H238" s="156">
        <v>20</v>
      </c>
      <c r="I238" s="156">
        <v>3</v>
      </c>
      <c r="J238" s="156">
        <v>39</v>
      </c>
      <c r="K238" s="111"/>
      <c r="L238" s="111"/>
      <c r="M238" s="111"/>
      <c r="N238" s="112"/>
    </row>
    <row r="239" spans="1:14" x14ac:dyDescent="0.2">
      <c r="A239" s="16" t="s">
        <v>149</v>
      </c>
      <c r="B239" s="156">
        <v>0</v>
      </c>
      <c r="C239" s="156">
        <v>1</v>
      </c>
      <c r="D239" s="156">
        <v>17</v>
      </c>
      <c r="E239" s="156">
        <v>264</v>
      </c>
      <c r="F239" s="156">
        <v>523</v>
      </c>
      <c r="G239" s="156">
        <v>1704</v>
      </c>
      <c r="H239" s="156">
        <v>1</v>
      </c>
      <c r="I239" s="156">
        <v>0</v>
      </c>
      <c r="J239" s="156">
        <v>2</v>
      </c>
      <c r="K239" s="111"/>
      <c r="L239" s="111"/>
      <c r="M239" s="111"/>
      <c r="N239" s="112"/>
    </row>
    <row r="240" spans="1:14" x14ac:dyDescent="0.2">
      <c r="A240" s="16" t="s">
        <v>103</v>
      </c>
      <c r="B240" s="156">
        <v>0</v>
      </c>
      <c r="C240" s="156" t="s">
        <v>262</v>
      </c>
      <c r="D240" s="156">
        <v>28</v>
      </c>
      <c r="E240" s="156">
        <v>72</v>
      </c>
      <c r="F240" s="156" t="s">
        <v>262</v>
      </c>
      <c r="G240" s="156" t="s">
        <v>262</v>
      </c>
      <c r="H240" s="156">
        <v>0</v>
      </c>
      <c r="I240" s="156">
        <v>1</v>
      </c>
      <c r="J240" s="156">
        <v>1</v>
      </c>
      <c r="K240" s="111"/>
      <c r="L240" s="111"/>
      <c r="M240" s="111"/>
      <c r="N240" s="112"/>
    </row>
    <row r="241" spans="1:14" x14ac:dyDescent="0.2">
      <c r="A241" s="16" t="s">
        <v>104</v>
      </c>
      <c r="B241" s="156">
        <v>16</v>
      </c>
      <c r="C241" s="156">
        <v>0</v>
      </c>
      <c r="D241" s="156">
        <v>4492</v>
      </c>
      <c r="E241" s="156">
        <v>21100</v>
      </c>
      <c r="F241" s="156">
        <v>132</v>
      </c>
      <c r="G241" s="156">
        <v>621</v>
      </c>
      <c r="H241" s="156">
        <v>242</v>
      </c>
      <c r="I241" s="156">
        <v>64</v>
      </c>
      <c r="J241" s="156">
        <v>288</v>
      </c>
      <c r="K241" s="111"/>
      <c r="L241" s="111"/>
      <c r="M241" s="111"/>
      <c r="N241" s="112"/>
    </row>
    <row r="242" spans="1:14" x14ac:dyDescent="0.2">
      <c r="A242" s="16" t="s">
        <v>105</v>
      </c>
      <c r="B242" s="156">
        <v>110</v>
      </c>
      <c r="C242" s="156">
        <v>5</v>
      </c>
      <c r="D242" s="156">
        <v>29606</v>
      </c>
      <c r="E242" s="156">
        <v>100108</v>
      </c>
      <c r="F242" s="156">
        <v>286</v>
      </c>
      <c r="G242" s="156">
        <v>2252</v>
      </c>
      <c r="H242" s="156">
        <v>1798</v>
      </c>
      <c r="I242" s="156">
        <v>433</v>
      </c>
      <c r="J242" s="156">
        <v>1519</v>
      </c>
      <c r="K242" s="111"/>
      <c r="L242" s="111"/>
      <c r="M242" s="111"/>
      <c r="N242" s="112"/>
    </row>
    <row r="243" spans="1:14" x14ac:dyDescent="0.2">
      <c r="A243" s="16" t="s">
        <v>106</v>
      </c>
      <c r="B243" s="156">
        <v>107</v>
      </c>
      <c r="C243" s="156">
        <v>26</v>
      </c>
      <c r="D243" s="156">
        <v>29821</v>
      </c>
      <c r="E243" s="156">
        <v>55260</v>
      </c>
      <c r="F243" s="156">
        <v>2347</v>
      </c>
      <c r="G243" s="156">
        <v>4656</v>
      </c>
      <c r="H243" s="156">
        <v>1889</v>
      </c>
      <c r="I243" s="156">
        <v>456</v>
      </c>
      <c r="J243" s="156">
        <v>854</v>
      </c>
      <c r="K243" s="111"/>
      <c r="L243" s="111"/>
      <c r="M243" s="111"/>
      <c r="N243" s="112"/>
    </row>
    <row r="244" spans="1:14" x14ac:dyDescent="0.2">
      <c r="A244" s="16" t="s">
        <v>107</v>
      </c>
      <c r="B244" s="156">
        <v>6</v>
      </c>
      <c r="C244" s="156">
        <v>0</v>
      </c>
      <c r="D244" s="156">
        <v>1253</v>
      </c>
      <c r="E244" s="156">
        <v>2844</v>
      </c>
      <c r="F244" s="156">
        <v>15</v>
      </c>
      <c r="G244" s="156">
        <v>107</v>
      </c>
      <c r="H244" s="156">
        <v>84</v>
      </c>
      <c r="I244" s="156">
        <v>19</v>
      </c>
      <c r="J244" s="156">
        <v>45</v>
      </c>
      <c r="K244" s="111"/>
      <c r="L244" s="111"/>
      <c r="M244" s="111"/>
      <c r="N244" s="112"/>
    </row>
    <row r="245" spans="1:14" x14ac:dyDescent="0.2">
      <c r="A245" s="16" t="s">
        <v>128</v>
      </c>
      <c r="B245" s="156">
        <v>0</v>
      </c>
      <c r="C245" s="156" t="s">
        <v>262</v>
      </c>
      <c r="D245" s="156">
        <v>2</v>
      </c>
      <c r="E245" s="156">
        <v>344</v>
      </c>
      <c r="F245" s="156" t="s">
        <v>262</v>
      </c>
      <c r="G245" s="156" t="s">
        <v>262</v>
      </c>
      <c r="H245" s="156">
        <v>3</v>
      </c>
      <c r="I245" s="156">
        <v>0</v>
      </c>
      <c r="J245" s="156">
        <v>8</v>
      </c>
      <c r="K245" s="111"/>
      <c r="L245" s="111"/>
      <c r="M245" s="111"/>
      <c r="N245" s="112"/>
    </row>
    <row r="246" spans="1:14" x14ac:dyDescent="0.2">
      <c r="A246" s="16" t="s">
        <v>108</v>
      </c>
      <c r="B246" s="156">
        <v>13</v>
      </c>
      <c r="C246" s="156" t="s">
        <v>262</v>
      </c>
      <c r="D246" s="156">
        <v>883</v>
      </c>
      <c r="E246" s="156">
        <v>38123</v>
      </c>
      <c r="F246" s="156" t="s">
        <v>262</v>
      </c>
      <c r="G246" s="156" t="s">
        <v>262</v>
      </c>
      <c r="H246" s="156">
        <v>263</v>
      </c>
      <c r="I246" s="156">
        <v>17</v>
      </c>
      <c r="J246" s="156">
        <v>759</v>
      </c>
      <c r="K246" s="111"/>
      <c r="L246" s="111"/>
      <c r="M246" s="111"/>
      <c r="N246" s="112"/>
    </row>
    <row r="247" spans="1:14" x14ac:dyDescent="0.2">
      <c r="A247" s="16" t="s">
        <v>109</v>
      </c>
      <c r="B247" s="156">
        <v>52</v>
      </c>
      <c r="C247" s="156">
        <v>4</v>
      </c>
      <c r="D247" s="156">
        <v>19004</v>
      </c>
      <c r="E247" s="156">
        <v>30723</v>
      </c>
      <c r="F247" s="156">
        <v>859</v>
      </c>
      <c r="G247" s="156">
        <v>1297</v>
      </c>
      <c r="H247" s="156">
        <v>1418</v>
      </c>
      <c r="I247" s="156">
        <v>487</v>
      </c>
      <c r="J247" s="156">
        <v>772</v>
      </c>
      <c r="K247" s="111"/>
      <c r="L247" s="111"/>
      <c r="M247" s="111"/>
      <c r="N247" s="112"/>
    </row>
    <row r="248" spans="1:14" x14ac:dyDescent="0.2">
      <c r="A248" s="16" t="s">
        <v>129</v>
      </c>
      <c r="B248" s="156">
        <v>2</v>
      </c>
      <c r="C248" s="156" t="s">
        <v>262</v>
      </c>
      <c r="D248" s="156">
        <v>657</v>
      </c>
      <c r="E248" s="156">
        <v>3825</v>
      </c>
      <c r="F248" s="156" t="s">
        <v>262</v>
      </c>
      <c r="G248" s="156" t="s">
        <v>262</v>
      </c>
      <c r="H248" s="156">
        <v>44</v>
      </c>
      <c r="I248" s="156">
        <v>9</v>
      </c>
      <c r="J248" s="156">
        <v>66</v>
      </c>
      <c r="K248" s="111"/>
      <c r="L248" s="111"/>
      <c r="M248" s="111"/>
      <c r="N248" s="112"/>
    </row>
    <row r="249" spans="1:14" x14ac:dyDescent="0.2">
      <c r="A249" s="16" t="s">
        <v>110</v>
      </c>
      <c r="B249" s="156">
        <v>1</v>
      </c>
      <c r="C249" s="156" t="s">
        <v>262</v>
      </c>
      <c r="D249" s="156">
        <v>623</v>
      </c>
      <c r="E249" s="156">
        <v>2094</v>
      </c>
      <c r="F249" s="156" t="s">
        <v>262</v>
      </c>
      <c r="G249" s="156" t="s">
        <v>262</v>
      </c>
      <c r="H249" s="156">
        <v>10</v>
      </c>
      <c r="I249" s="156">
        <v>6</v>
      </c>
      <c r="J249" s="156">
        <v>22</v>
      </c>
      <c r="K249" s="111"/>
      <c r="L249" s="111"/>
      <c r="M249" s="111"/>
      <c r="N249" s="112"/>
    </row>
    <row r="250" spans="1:14" x14ac:dyDescent="0.2">
      <c r="A250" s="16" t="s">
        <v>111</v>
      </c>
      <c r="B250" s="156">
        <v>4</v>
      </c>
      <c r="C250" s="156" t="s">
        <v>262</v>
      </c>
      <c r="D250" s="156">
        <v>1277</v>
      </c>
      <c r="E250" s="156">
        <v>5949</v>
      </c>
      <c r="F250" s="156" t="s">
        <v>262</v>
      </c>
      <c r="G250" s="156" t="s">
        <v>262</v>
      </c>
      <c r="H250" s="156">
        <v>50</v>
      </c>
      <c r="I250" s="156">
        <v>14</v>
      </c>
      <c r="J250" s="156">
        <v>77</v>
      </c>
      <c r="K250" s="111"/>
      <c r="L250" s="111"/>
      <c r="M250" s="111"/>
      <c r="N250" s="112"/>
    </row>
    <row r="251" spans="1:14" x14ac:dyDescent="0.2">
      <c r="A251" s="16" t="s">
        <v>113</v>
      </c>
      <c r="B251" s="156">
        <v>12</v>
      </c>
      <c r="C251" s="156">
        <v>0</v>
      </c>
      <c r="D251" s="156">
        <v>2940</v>
      </c>
      <c r="E251" s="156">
        <v>21521</v>
      </c>
      <c r="F251" s="156">
        <v>34</v>
      </c>
      <c r="G251" s="156">
        <v>316</v>
      </c>
      <c r="H251" s="156">
        <v>196</v>
      </c>
      <c r="I251" s="156">
        <v>48</v>
      </c>
      <c r="J251" s="156">
        <v>347</v>
      </c>
      <c r="K251" s="111"/>
      <c r="L251" s="111"/>
      <c r="M251" s="111"/>
      <c r="N251" s="112"/>
    </row>
    <row r="252" spans="1:14" x14ac:dyDescent="0.2">
      <c r="A252" s="16" t="s">
        <v>150</v>
      </c>
      <c r="B252" s="156">
        <v>0</v>
      </c>
      <c r="C252" s="156" t="s">
        <v>262</v>
      </c>
      <c r="D252" s="156">
        <v>1</v>
      </c>
      <c r="E252" s="156">
        <v>91</v>
      </c>
      <c r="F252" s="156" t="s">
        <v>262</v>
      </c>
      <c r="G252" s="156" t="s">
        <v>262</v>
      </c>
      <c r="H252" s="156">
        <v>1</v>
      </c>
      <c r="I252" s="156">
        <v>0</v>
      </c>
      <c r="J252" s="156">
        <v>1</v>
      </c>
      <c r="K252" s="111"/>
      <c r="L252" s="111"/>
      <c r="M252" s="111"/>
      <c r="N252" s="112"/>
    </row>
    <row r="253" spans="1:14" x14ac:dyDescent="0.2">
      <c r="A253" s="16" t="s">
        <v>114</v>
      </c>
      <c r="B253" s="156">
        <v>10</v>
      </c>
      <c r="C253" s="156">
        <v>0</v>
      </c>
      <c r="D253" s="156">
        <v>1000</v>
      </c>
      <c r="E253" s="156">
        <v>5938</v>
      </c>
      <c r="F253" s="156">
        <v>1</v>
      </c>
      <c r="G253" s="156">
        <v>17</v>
      </c>
      <c r="H253" s="156">
        <v>141</v>
      </c>
      <c r="I253" s="156">
        <v>15</v>
      </c>
      <c r="J253" s="156">
        <v>89</v>
      </c>
      <c r="K253" s="111"/>
      <c r="L253" s="111"/>
      <c r="M253" s="111"/>
      <c r="N253" s="112"/>
    </row>
    <row r="254" spans="1:14" x14ac:dyDescent="0.2">
      <c r="A254" s="16" t="s">
        <v>115</v>
      </c>
      <c r="B254" s="156">
        <v>0</v>
      </c>
      <c r="C254" s="156" t="s">
        <v>262</v>
      </c>
      <c r="D254" s="156">
        <v>18</v>
      </c>
      <c r="E254" s="156">
        <v>166</v>
      </c>
      <c r="F254" s="156" t="s">
        <v>262</v>
      </c>
      <c r="G254" s="156" t="s">
        <v>262</v>
      </c>
      <c r="H254" s="156">
        <v>3</v>
      </c>
      <c r="I254" s="156">
        <v>0</v>
      </c>
      <c r="J254" s="156">
        <v>3</v>
      </c>
      <c r="K254" s="111"/>
      <c r="L254" s="111"/>
      <c r="M254" s="111"/>
      <c r="N254" s="112"/>
    </row>
    <row r="255" spans="1:14" x14ac:dyDescent="0.2">
      <c r="A255" s="16" t="s">
        <v>116</v>
      </c>
      <c r="B255" s="156">
        <v>9</v>
      </c>
      <c r="C255" s="156">
        <v>0</v>
      </c>
      <c r="D255" s="156">
        <v>911</v>
      </c>
      <c r="E255" s="156">
        <v>3888</v>
      </c>
      <c r="F255" s="156">
        <v>1</v>
      </c>
      <c r="G255" s="156">
        <v>33</v>
      </c>
      <c r="H255" s="156">
        <v>167</v>
      </c>
      <c r="I255" s="156">
        <v>16</v>
      </c>
      <c r="J255" s="156">
        <v>67</v>
      </c>
      <c r="K255" s="111"/>
      <c r="L255" s="111"/>
      <c r="M255" s="111"/>
      <c r="N255" s="112"/>
    </row>
    <row r="256" spans="1:14" x14ac:dyDescent="0.2">
      <c r="A256" s="100" t="s">
        <v>124</v>
      </c>
      <c r="B256" s="156">
        <v>46</v>
      </c>
      <c r="C256" s="156">
        <v>2</v>
      </c>
      <c r="D256" s="156">
        <v>22010</v>
      </c>
      <c r="E256" s="156">
        <v>85845</v>
      </c>
      <c r="F256" s="156">
        <v>709</v>
      </c>
      <c r="G256" s="156">
        <v>2971</v>
      </c>
      <c r="H256" s="156">
        <v>724</v>
      </c>
      <c r="I256" s="156">
        <v>179</v>
      </c>
      <c r="J256" s="156">
        <v>801</v>
      </c>
      <c r="K256" s="111"/>
      <c r="L256" s="111"/>
      <c r="M256" s="111"/>
      <c r="N256" s="112"/>
    </row>
    <row r="257" spans="1:14" x14ac:dyDescent="0.2">
      <c r="A257" s="16" t="s">
        <v>117</v>
      </c>
      <c r="B257" s="156">
        <v>176</v>
      </c>
      <c r="C257" s="156">
        <v>58</v>
      </c>
      <c r="D257" s="156">
        <v>44087</v>
      </c>
      <c r="E257" s="156">
        <v>77610</v>
      </c>
      <c r="F257" s="156">
        <v>12823</v>
      </c>
      <c r="G257" s="156">
        <v>21202</v>
      </c>
      <c r="H257" s="156">
        <v>3375</v>
      </c>
      <c r="I257" s="156">
        <v>797</v>
      </c>
      <c r="J257" s="156">
        <v>1406</v>
      </c>
      <c r="K257" s="111"/>
      <c r="L257" s="111"/>
      <c r="M257" s="111"/>
      <c r="N257" s="112"/>
    </row>
    <row r="258" spans="1:14" x14ac:dyDescent="0.2">
      <c r="A258" s="16" t="s">
        <v>118</v>
      </c>
      <c r="B258" s="156">
        <v>84</v>
      </c>
      <c r="C258" s="156">
        <v>2</v>
      </c>
      <c r="D258" s="156">
        <v>19045</v>
      </c>
      <c r="E258" s="156">
        <v>76695</v>
      </c>
      <c r="F258" s="156">
        <v>70</v>
      </c>
      <c r="G258" s="156">
        <v>1158</v>
      </c>
      <c r="H258" s="156">
        <v>1093</v>
      </c>
      <c r="I258" s="156">
        <v>198</v>
      </c>
      <c r="J258" s="156">
        <v>815</v>
      </c>
      <c r="K258" s="111"/>
      <c r="L258" s="111"/>
      <c r="M258" s="111"/>
      <c r="N258" s="112"/>
    </row>
    <row r="259" spans="1:14" x14ac:dyDescent="0.2">
      <c r="A259" s="16" t="s">
        <v>119</v>
      </c>
      <c r="B259" s="156">
        <v>1</v>
      </c>
      <c r="C259" s="156" t="s">
        <v>262</v>
      </c>
      <c r="D259" s="156">
        <v>428</v>
      </c>
      <c r="E259" s="156">
        <v>3778</v>
      </c>
      <c r="F259" s="156" t="s">
        <v>262</v>
      </c>
      <c r="G259" s="156" t="s">
        <v>262</v>
      </c>
      <c r="H259" s="156">
        <v>35</v>
      </c>
      <c r="I259" s="156">
        <v>11</v>
      </c>
      <c r="J259" s="156">
        <v>85</v>
      </c>
      <c r="K259" s="111"/>
      <c r="L259" s="111"/>
      <c r="M259" s="111"/>
      <c r="N259" s="112"/>
    </row>
    <row r="260" spans="1:14" x14ac:dyDescent="0.2">
      <c r="A260" s="16" t="s">
        <v>120</v>
      </c>
      <c r="B260" s="156">
        <v>4</v>
      </c>
      <c r="C260" s="156" t="s">
        <v>262</v>
      </c>
      <c r="D260" s="156">
        <v>2094</v>
      </c>
      <c r="E260" s="156">
        <v>11197</v>
      </c>
      <c r="F260" s="156" t="s">
        <v>262</v>
      </c>
      <c r="G260" s="156" t="s">
        <v>262</v>
      </c>
      <c r="H260" s="156">
        <v>68</v>
      </c>
      <c r="I260" s="156">
        <v>21</v>
      </c>
      <c r="J260" s="156">
        <v>128</v>
      </c>
      <c r="K260" s="111"/>
      <c r="L260" s="111"/>
      <c r="M260" s="111"/>
      <c r="N260" s="112"/>
    </row>
    <row r="261" spans="1:14" x14ac:dyDescent="0.2">
      <c r="A261" s="16" t="s">
        <v>152</v>
      </c>
      <c r="B261" s="156">
        <v>293</v>
      </c>
      <c r="C261" s="156">
        <v>343</v>
      </c>
      <c r="D261" s="156">
        <v>86320</v>
      </c>
      <c r="E261" s="156">
        <v>86364</v>
      </c>
      <c r="F261" s="156">
        <v>48774</v>
      </c>
      <c r="G261" s="156">
        <v>48886</v>
      </c>
      <c r="H261" s="156">
        <v>4080</v>
      </c>
      <c r="I261" s="156">
        <v>1238</v>
      </c>
      <c r="J261" s="156">
        <v>1239</v>
      </c>
      <c r="K261" s="111"/>
      <c r="L261" s="111"/>
      <c r="M261" s="111"/>
      <c r="N261" s="112"/>
    </row>
    <row r="262" spans="1:14" x14ac:dyDescent="0.2">
      <c r="A262" s="16" t="s">
        <v>121</v>
      </c>
      <c r="B262" s="156">
        <v>1</v>
      </c>
      <c r="C262" s="156" t="s">
        <v>262</v>
      </c>
      <c r="D262" s="156">
        <v>384</v>
      </c>
      <c r="E262" s="156">
        <v>2633</v>
      </c>
      <c r="F262" s="156" t="s">
        <v>262</v>
      </c>
      <c r="G262" s="156" t="s">
        <v>262</v>
      </c>
      <c r="H262" s="156">
        <v>24</v>
      </c>
      <c r="I262" s="156">
        <v>7</v>
      </c>
      <c r="J262" s="156">
        <v>42</v>
      </c>
      <c r="K262" s="111"/>
      <c r="L262" s="111"/>
      <c r="M262" s="111"/>
      <c r="N262" s="112"/>
    </row>
    <row r="263" spans="1:14" x14ac:dyDescent="0.2">
      <c r="A263" s="16" t="s">
        <v>122</v>
      </c>
      <c r="B263" s="156">
        <v>4</v>
      </c>
      <c r="C263" s="156" t="s">
        <v>262</v>
      </c>
      <c r="D263" s="156">
        <v>1648</v>
      </c>
      <c r="E263" s="156">
        <v>7134</v>
      </c>
      <c r="F263" s="156" t="s">
        <v>262</v>
      </c>
      <c r="G263" s="156" t="s">
        <v>262</v>
      </c>
      <c r="H263" s="156">
        <v>84</v>
      </c>
      <c r="I263" s="156">
        <v>30</v>
      </c>
      <c r="J263" s="156">
        <v>135</v>
      </c>
      <c r="K263" s="111"/>
      <c r="L263" s="111"/>
      <c r="M263" s="111"/>
      <c r="N263" s="112"/>
    </row>
    <row r="264" spans="1:14" x14ac:dyDescent="0.2">
      <c r="A264" s="16" t="s">
        <v>290</v>
      </c>
      <c r="B264" s="156">
        <v>5</v>
      </c>
      <c r="C264" s="156">
        <v>0</v>
      </c>
      <c r="D264" s="156">
        <v>1357</v>
      </c>
      <c r="E264" s="156">
        <v>8779</v>
      </c>
      <c r="F264" s="156">
        <v>53</v>
      </c>
      <c r="G264" s="156">
        <v>197</v>
      </c>
      <c r="H264" s="156">
        <v>23</v>
      </c>
      <c r="I264" s="156">
        <v>3</v>
      </c>
      <c r="J264" s="156">
        <v>28</v>
      </c>
      <c r="K264" s="111"/>
      <c r="L264" s="111"/>
      <c r="M264" s="111"/>
      <c r="N264" s="112"/>
    </row>
    <row r="265" spans="1:14" s="20" customFormat="1" x14ac:dyDescent="0.2">
      <c r="A265" s="96" t="s">
        <v>144</v>
      </c>
      <c r="B265" s="169">
        <v>969</v>
      </c>
      <c r="C265" s="169">
        <v>443</v>
      </c>
      <c r="D265" s="169">
        <v>277770</v>
      </c>
      <c r="E265" s="169">
        <v>682250</v>
      </c>
      <c r="F265" s="169">
        <v>66627</v>
      </c>
      <c r="G265" s="169">
        <v>85416</v>
      </c>
      <c r="H265" s="169">
        <v>16019</v>
      </c>
      <c r="I265" s="169">
        <v>4142</v>
      </c>
      <c r="J265" s="169">
        <v>9896</v>
      </c>
      <c r="K265" s="176"/>
      <c r="L265" s="176"/>
      <c r="M265" s="176"/>
      <c r="N265" s="173"/>
    </row>
    <row r="266" spans="1:14" x14ac:dyDescent="0.2">
      <c r="A266" s="16"/>
      <c r="B266" s="106"/>
      <c r="C266" s="106"/>
      <c r="D266" s="106"/>
      <c r="E266" s="106"/>
      <c r="F266" s="106"/>
      <c r="G266" s="106"/>
      <c r="H266" s="106"/>
      <c r="I266" s="106"/>
      <c r="J266" s="106"/>
      <c r="K266" s="111"/>
      <c r="L266" s="111"/>
      <c r="M266" s="111"/>
      <c r="N266" s="112"/>
    </row>
    <row r="267" spans="1:14" ht="36" x14ac:dyDescent="0.2">
      <c r="A267" s="98" t="s">
        <v>158</v>
      </c>
      <c r="B267" s="99" t="s">
        <v>365</v>
      </c>
      <c r="C267" s="99" t="s">
        <v>355</v>
      </c>
      <c r="D267" s="99" t="s">
        <v>352</v>
      </c>
      <c r="E267" s="99" t="s">
        <v>354</v>
      </c>
      <c r="F267" s="99" t="s">
        <v>353</v>
      </c>
      <c r="G267" s="99" t="s">
        <v>357</v>
      </c>
      <c r="H267" s="99" t="s">
        <v>351</v>
      </c>
      <c r="I267" s="99" t="s">
        <v>358</v>
      </c>
      <c r="J267" s="99" t="s">
        <v>359</v>
      </c>
      <c r="K267" s="111"/>
      <c r="L267" s="111"/>
      <c r="M267" s="111"/>
      <c r="N267" s="112"/>
    </row>
    <row r="268" spans="1:14" x14ac:dyDescent="0.2">
      <c r="A268" s="16" t="s">
        <v>100</v>
      </c>
      <c r="B268" s="156">
        <v>8</v>
      </c>
      <c r="C268" s="156" t="s">
        <v>262</v>
      </c>
      <c r="D268" s="156">
        <v>2990</v>
      </c>
      <c r="E268" s="156">
        <v>16278</v>
      </c>
      <c r="F268" s="156" t="s">
        <v>262</v>
      </c>
      <c r="G268" s="156" t="s">
        <v>262</v>
      </c>
      <c r="H268" s="156">
        <v>144</v>
      </c>
      <c r="I268" s="156">
        <v>34</v>
      </c>
      <c r="J268" s="156">
        <v>204</v>
      </c>
      <c r="K268" s="111"/>
      <c r="L268" s="111"/>
      <c r="M268" s="111"/>
      <c r="N268" s="112"/>
    </row>
    <row r="269" spans="1:14" x14ac:dyDescent="0.2">
      <c r="A269" s="16" t="s">
        <v>101</v>
      </c>
      <c r="B269" s="156">
        <v>8</v>
      </c>
      <c r="C269" s="156" t="s">
        <v>262</v>
      </c>
      <c r="D269" s="156">
        <v>1586</v>
      </c>
      <c r="E269" s="156">
        <v>8368</v>
      </c>
      <c r="F269" s="156" t="s">
        <v>262</v>
      </c>
      <c r="G269" s="156" t="s">
        <v>262</v>
      </c>
      <c r="H269" s="156">
        <v>133</v>
      </c>
      <c r="I269" s="156">
        <v>25</v>
      </c>
      <c r="J269" s="156">
        <v>135</v>
      </c>
      <c r="K269" s="111"/>
      <c r="L269" s="111"/>
      <c r="M269" s="111"/>
      <c r="N269" s="112"/>
    </row>
    <row r="270" spans="1:14" x14ac:dyDescent="0.2">
      <c r="A270" s="16" t="s">
        <v>149</v>
      </c>
      <c r="B270" s="156">
        <v>2</v>
      </c>
      <c r="C270" s="156" t="s">
        <v>262</v>
      </c>
      <c r="D270" s="156">
        <v>334</v>
      </c>
      <c r="E270" s="156">
        <v>3206</v>
      </c>
      <c r="F270" s="156" t="s">
        <v>262</v>
      </c>
      <c r="G270" s="156" t="s">
        <v>262</v>
      </c>
      <c r="H270" s="156">
        <v>26</v>
      </c>
      <c r="I270" s="156">
        <v>4</v>
      </c>
      <c r="J270" s="156">
        <v>37</v>
      </c>
      <c r="K270" s="111"/>
      <c r="L270" s="111"/>
      <c r="M270" s="111"/>
      <c r="N270" s="112"/>
    </row>
    <row r="271" spans="1:14" x14ac:dyDescent="0.2">
      <c r="A271" s="16" t="s">
        <v>103</v>
      </c>
      <c r="B271" s="156">
        <v>0</v>
      </c>
      <c r="C271" s="156" t="s">
        <v>262</v>
      </c>
      <c r="D271" s="156">
        <v>19</v>
      </c>
      <c r="E271" s="156">
        <v>48</v>
      </c>
      <c r="F271" s="156" t="s">
        <v>262</v>
      </c>
      <c r="G271" s="156" t="s">
        <v>262</v>
      </c>
      <c r="H271" s="156">
        <v>0</v>
      </c>
      <c r="I271" s="156">
        <v>0</v>
      </c>
      <c r="J271" s="156">
        <v>1</v>
      </c>
      <c r="K271" s="111"/>
      <c r="L271" s="111"/>
      <c r="M271" s="111"/>
      <c r="N271" s="112"/>
    </row>
    <row r="272" spans="1:14" x14ac:dyDescent="0.2">
      <c r="A272" s="16" t="s">
        <v>104</v>
      </c>
      <c r="B272" s="156">
        <v>17</v>
      </c>
      <c r="C272" s="156">
        <v>1</v>
      </c>
      <c r="D272" s="156">
        <v>6490</v>
      </c>
      <c r="E272" s="156">
        <v>23185</v>
      </c>
      <c r="F272" s="156">
        <v>233</v>
      </c>
      <c r="G272" s="156">
        <v>1450</v>
      </c>
      <c r="H272" s="156">
        <v>246</v>
      </c>
      <c r="I272" s="156">
        <v>67</v>
      </c>
      <c r="J272" s="156">
        <v>278</v>
      </c>
      <c r="K272" s="111"/>
      <c r="L272" s="111"/>
      <c r="M272" s="111"/>
      <c r="N272" s="112"/>
    </row>
    <row r="273" spans="1:14" x14ac:dyDescent="0.2">
      <c r="A273" s="16" t="s">
        <v>105</v>
      </c>
      <c r="B273" s="156">
        <v>85</v>
      </c>
      <c r="C273" s="156">
        <v>4</v>
      </c>
      <c r="D273" s="156">
        <v>23171</v>
      </c>
      <c r="E273" s="156">
        <v>77980</v>
      </c>
      <c r="F273" s="156">
        <v>445</v>
      </c>
      <c r="G273" s="156">
        <v>1854</v>
      </c>
      <c r="H273" s="156">
        <v>1334</v>
      </c>
      <c r="I273" s="156">
        <v>334</v>
      </c>
      <c r="J273" s="156">
        <v>1135</v>
      </c>
      <c r="K273" s="111"/>
      <c r="L273" s="111"/>
      <c r="M273" s="111"/>
      <c r="N273" s="112"/>
    </row>
    <row r="274" spans="1:14" x14ac:dyDescent="0.2">
      <c r="A274" s="16" t="s">
        <v>106</v>
      </c>
      <c r="B274" s="156">
        <v>104</v>
      </c>
      <c r="C274" s="156">
        <v>16</v>
      </c>
      <c r="D274" s="156">
        <v>23036</v>
      </c>
      <c r="E274" s="156">
        <v>47318</v>
      </c>
      <c r="F274" s="156">
        <v>1328</v>
      </c>
      <c r="G274" s="156">
        <v>3719</v>
      </c>
      <c r="H274" s="156">
        <v>1828</v>
      </c>
      <c r="I274" s="156">
        <v>362</v>
      </c>
      <c r="J274" s="156">
        <v>749</v>
      </c>
      <c r="K274" s="111"/>
      <c r="L274" s="111"/>
      <c r="M274" s="111"/>
      <c r="N274" s="112"/>
    </row>
    <row r="275" spans="1:14" x14ac:dyDescent="0.2">
      <c r="A275" s="16" t="s">
        <v>107</v>
      </c>
      <c r="B275" s="156">
        <v>8</v>
      </c>
      <c r="C275" s="156">
        <v>0</v>
      </c>
      <c r="D275" s="156">
        <v>1700</v>
      </c>
      <c r="E275" s="156">
        <v>3977</v>
      </c>
      <c r="F275" s="156">
        <v>21</v>
      </c>
      <c r="G275" s="156">
        <v>72</v>
      </c>
      <c r="H275" s="156">
        <v>102</v>
      </c>
      <c r="I275" s="156">
        <v>22</v>
      </c>
      <c r="J275" s="156">
        <v>54</v>
      </c>
      <c r="K275" s="111"/>
      <c r="L275" s="111"/>
      <c r="M275" s="111"/>
      <c r="N275" s="112"/>
    </row>
    <row r="276" spans="1:14" x14ac:dyDescent="0.2">
      <c r="A276" s="16" t="s">
        <v>108</v>
      </c>
      <c r="B276" s="156">
        <v>10</v>
      </c>
      <c r="C276" s="156" t="s">
        <v>262</v>
      </c>
      <c r="D276" s="156">
        <v>824</v>
      </c>
      <c r="E276" s="156">
        <v>28174</v>
      </c>
      <c r="F276" s="156" t="s">
        <v>262</v>
      </c>
      <c r="G276" s="156" t="s">
        <v>262</v>
      </c>
      <c r="H276" s="156">
        <v>214</v>
      </c>
      <c r="I276" s="156">
        <v>19</v>
      </c>
      <c r="J276" s="156">
        <v>614</v>
      </c>
      <c r="K276" s="111"/>
      <c r="L276" s="111"/>
      <c r="M276" s="111"/>
      <c r="N276" s="112"/>
    </row>
    <row r="277" spans="1:14" x14ac:dyDescent="0.2">
      <c r="A277" s="16" t="s">
        <v>109</v>
      </c>
      <c r="B277" s="156">
        <v>67</v>
      </c>
      <c r="C277" s="156">
        <v>6</v>
      </c>
      <c r="D277" s="156">
        <v>26508</v>
      </c>
      <c r="E277" s="156">
        <v>43352</v>
      </c>
      <c r="F277" s="156">
        <v>1555</v>
      </c>
      <c r="G277" s="156">
        <v>3149</v>
      </c>
      <c r="H277" s="156">
        <v>1727</v>
      </c>
      <c r="I277" s="156">
        <v>644</v>
      </c>
      <c r="J277" s="156">
        <v>1031</v>
      </c>
      <c r="K277" s="111"/>
      <c r="L277" s="111"/>
      <c r="M277" s="111"/>
      <c r="N277" s="112"/>
    </row>
    <row r="278" spans="1:14" x14ac:dyDescent="0.2">
      <c r="A278" s="16" t="s">
        <v>129</v>
      </c>
      <c r="B278" s="156">
        <v>4</v>
      </c>
      <c r="C278" s="156" t="s">
        <v>262</v>
      </c>
      <c r="D278" s="156">
        <v>779</v>
      </c>
      <c r="E278" s="156">
        <v>6147</v>
      </c>
      <c r="F278" s="156" t="s">
        <v>262</v>
      </c>
      <c r="G278" s="156" t="s">
        <v>262</v>
      </c>
      <c r="H278" s="156">
        <v>84</v>
      </c>
      <c r="I278" s="156">
        <v>16</v>
      </c>
      <c r="J278" s="156">
        <v>129</v>
      </c>
      <c r="K278" s="111"/>
      <c r="L278" s="111"/>
      <c r="M278" s="111"/>
      <c r="N278" s="112"/>
    </row>
    <row r="279" spans="1:14" x14ac:dyDescent="0.2">
      <c r="A279" s="16" t="s">
        <v>110</v>
      </c>
      <c r="B279" s="156">
        <v>1</v>
      </c>
      <c r="C279" s="156" t="s">
        <v>262</v>
      </c>
      <c r="D279" s="156">
        <v>135</v>
      </c>
      <c r="E279" s="156">
        <v>928</v>
      </c>
      <c r="F279" s="156" t="s">
        <v>262</v>
      </c>
      <c r="G279" s="156" t="s">
        <v>262</v>
      </c>
      <c r="H279" s="156">
        <v>8</v>
      </c>
      <c r="I279" s="156">
        <v>1</v>
      </c>
      <c r="J279" s="156">
        <v>14</v>
      </c>
      <c r="K279" s="111"/>
      <c r="L279" s="111"/>
      <c r="M279" s="111"/>
      <c r="N279" s="112"/>
    </row>
    <row r="280" spans="1:14" x14ac:dyDescent="0.2">
      <c r="A280" s="16" t="s">
        <v>111</v>
      </c>
      <c r="B280" s="156">
        <v>4</v>
      </c>
      <c r="C280" s="156">
        <v>0</v>
      </c>
      <c r="D280" s="156">
        <v>1123</v>
      </c>
      <c r="E280" s="156">
        <v>7139</v>
      </c>
      <c r="F280" s="156">
        <v>2</v>
      </c>
      <c r="G280" s="156">
        <v>155</v>
      </c>
      <c r="H280" s="156">
        <v>65</v>
      </c>
      <c r="I280" s="156">
        <v>15</v>
      </c>
      <c r="J280" s="156">
        <v>100</v>
      </c>
      <c r="K280" s="111"/>
      <c r="L280" s="111"/>
      <c r="M280" s="111"/>
      <c r="N280" s="112"/>
    </row>
    <row r="281" spans="1:14" x14ac:dyDescent="0.2">
      <c r="A281" s="16" t="s">
        <v>112</v>
      </c>
      <c r="B281" s="156">
        <v>0</v>
      </c>
      <c r="C281" s="156" t="s">
        <v>262</v>
      </c>
      <c r="D281" s="156">
        <v>25</v>
      </c>
      <c r="E281" s="156">
        <v>758</v>
      </c>
      <c r="F281" s="156" t="s">
        <v>262</v>
      </c>
      <c r="G281" s="156" t="s">
        <v>262</v>
      </c>
      <c r="H281" s="156">
        <v>5</v>
      </c>
      <c r="I281" s="156">
        <v>0</v>
      </c>
      <c r="J281" s="156">
        <v>11</v>
      </c>
      <c r="K281" s="111"/>
      <c r="L281" s="111"/>
      <c r="M281" s="111"/>
      <c r="N281" s="112"/>
    </row>
    <row r="282" spans="1:14" x14ac:dyDescent="0.2">
      <c r="A282" s="16" t="s">
        <v>113</v>
      </c>
      <c r="B282" s="156">
        <v>6</v>
      </c>
      <c r="C282" s="156" t="s">
        <v>262</v>
      </c>
      <c r="D282" s="156">
        <v>1261</v>
      </c>
      <c r="E282" s="156">
        <v>11405</v>
      </c>
      <c r="F282" s="156" t="s">
        <v>262</v>
      </c>
      <c r="G282" s="156" t="s">
        <v>262</v>
      </c>
      <c r="H282" s="156">
        <v>111</v>
      </c>
      <c r="I282" s="156">
        <v>26</v>
      </c>
      <c r="J282" s="156">
        <v>201</v>
      </c>
      <c r="K282" s="111"/>
      <c r="L282" s="111"/>
      <c r="M282" s="111"/>
      <c r="N282" s="112"/>
    </row>
    <row r="283" spans="1:14" x14ac:dyDescent="0.2">
      <c r="A283" s="16" t="s">
        <v>114</v>
      </c>
      <c r="B283" s="156">
        <v>7</v>
      </c>
      <c r="C283" s="156">
        <v>0</v>
      </c>
      <c r="D283" s="156">
        <v>788</v>
      </c>
      <c r="E283" s="156">
        <v>3968</v>
      </c>
      <c r="F283" s="156">
        <v>36</v>
      </c>
      <c r="G283" s="156">
        <v>138</v>
      </c>
      <c r="H283" s="156">
        <v>79</v>
      </c>
      <c r="I283" s="156">
        <v>8</v>
      </c>
      <c r="J283" s="156">
        <v>49</v>
      </c>
      <c r="K283" s="111"/>
      <c r="L283" s="111"/>
      <c r="M283" s="111"/>
      <c r="N283" s="112"/>
    </row>
    <row r="284" spans="1:14" x14ac:dyDescent="0.2">
      <c r="A284" s="16" t="s">
        <v>115</v>
      </c>
      <c r="B284" s="156">
        <v>0</v>
      </c>
      <c r="C284" s="156" t="s">
        <v>262</v>
      </c>
      <c r="D284" s="156">
        <v>83</v>
      </c>
      <c r="E284" s="156">
        <v>252</v>
      </c>
      <c r="F284" s="156" t="s">
        <v>262</v>
      </c>
      <c r="G284" s="156" t="s">
        <v>262</v>
      </c>
      <c r="H284" s="156">
        <v>5</v>
      </c>
      <c r="I284" s="156">
        <v>2</v>
      </c>
      <c r="J284" s="156">
        <v>6</v>
      </c>
      <c r="K284" s="111"/>
      <c r="L284" s="111"/>
      <c r="M284" s="111"/>
      <c r="N284" s="112"/>
    </row>
    <row r="285" spans="1:14" x14ac:dyDescent="0.2">
      <c r="A285" s="16" t="s">
        <v>116</v>
      </c>
      <c r="B285" s="156">
        <v>7</v>
      </c>
      <c r="C285" s="156" t="s">
        <v>262</v>
      </c>
      <c r="D285" s="156">
        <v>595</v>
      </c>
      <c r="E285" s="156">
        <v>3745</v>
      </c>
      <c r="F285" s="156" t="s">
        <v>262</v>
      </c>
      <c r="G285" s="156" t="s">
        <v>262</v>
      </c>
      <c r="H285" s="156">
        <v>136</v>
      </c>
      <c r="I285" s="156">
        <v>12</v>
      </c>
      <c r="J285" s="156">
        <v>67</v>
      </c>
      <c r="K285" s="111"/>
      <c r="L285" s="111"/>
      <c r="M285" s="111"/>
      <c r="N285" s="112"/>
    </row>
    <row r="286" spans="1:14" x14ac:dyDescent="0.2">
      <c r="A286" s="16" t="s">
        <v>156</v>
      </c>
      <c r="B286" s="156">
        <v>1</v>
      </c>
      <c r="C286" s="156" t="s">
        <v>262</v>
      </c>
      <c r="D286" s="156">
        <v>633</v>
      </c>
      <c r="E286" s="156">
        <v>1611</v>
      </c>
      <c r="F286" s="156" t="s">
        <v>262</v>
      </c>
      <c r="G286" s="156" t="s">
        <v>262</v>
      </c>
      <c r="H286" s="156">
        <v>12</v>
      </c>
      <c r="I286" s="156">
        <v>15</v>
      </c>
      <c r="J286" s="156">
        <v>37</v>
      </c>
      <c r="K286" s="111"/>
      <c r="L286" s="111"/>
      <c r="M286" s="111"/>
      <c r="N286" s="112"/>
    </row>
    <row r="287" spans="1:14" x14ac:dyDescent="0.2">
      <c r="A287" s="100" t="s">
        <v>124</v>
      </c>
      <c r="B287" s="156">
        <v>30</v>
      </c>
      <c r="C287" s="156">
        <v>1</v>
      </c>
      <c r="D287" s="156">
        <v>9729</v>
      </c>
      <c r="E287" s="156">
        <v>42495</v>
      </c>
      <c r="F287" s="156">
        <v>23</v>
      </c>
      <c r="G287" s="156">
        <v>694</v>
      </c>
      <c r="H287" s="156">
        <v>486</v>
      </c>
      <c r="I287" s="156">
        <v>135</v>
      </c>
      <c r="J287" s="156">
        <v>562</v>
      </c>
      <c r="K287" s="111"/>
      <c r="L287" s="111"/>
      <c r="M287" s="111"/>
      <c r="N287" s="112"/>
    </row>
    <row r="288" spans="1:14" x14ac:dyDescent="0.2">
      <c r="A288" s="16" t="s">
        <v>117</v>
      </c>
      <c r="B288" s="156">
        <v>169</v>
      </c>
      <c r="C288" s="156">
        <v>73</v>
      </c>
      <c r="D288" s="156">
        <v>49220</v>
      </c>
      <c r="E288" s="156">
        <v>81500</v>
      </c>
      <c r="F288" s="156">
        <v>14522</v>
      </c>
      <c r="G288" s="156">
        <v>23112</v>
      </c>
      <c r="H288" s="156">
        <v>3040</v>
      </c>
      <c r="I288" s="156">
        <v>953</v>
      </c>
      <c r="J288" s="156">
        <v>1565</v>
      </c>
      <c r="K288" s="111"/>
      <c r="L288" s="111"/>
      <c r="M288" s="111"/>
      <c r="N288" s="112"/>
    </row>
    <row r="289" spans="1:14" x14ac:dyDescent="0.2">
      <c r="A289" s="16" t="s">
        <v>118</v>
      </c>
      <c r="B289" s="156">
        <v>67</v>
      </c>
      <c r="C289" s="156">
        <v>2</v>
      </c>
      <c r="D289" s="156">
        <v>13586</v>
      </c>
      <c r="E289" s="156">
        <v>59268</v>
      </c>
      <c r="F289" s="156">
        <v>281</v>
      </c>
      <c r="G289" s="156">
        <v>1381</v>
      </c>
      <c r="H289" s="156">
        <v>924</v>
      </c>
      <c r="I289" s="156">
        <v>137</v>
      </c>
      <c r="J289" s="156">
        <v>708</v>
      </c>
      <c r="K289" s="111"/>
      <c r="L289" s="111"/>
      <c r="M289" s="111"/>
      <c r="N289" s="112"/>
    </row>
    <row r="290" spans="1:14" x14ac:dyDescent="0.2">
      <c r="A290" s="16" t="s">
        <v>119</v>
      </c>
      <c r="B290" s="156">
        <v>1</v>
      </c>
      <c r="C290" s="156" t="s">
        <v>262</v>
      </c>
      <c r="D290" s="156">
        <v>15</v>
      </c>
      <c r="E290" s="156">
        <v>3154</v>
      </c>
      <c r="F290" s="156" t="s">
        <v>262</v>
      </c>
      <c r="G290" s="156" t="s">
        <v>262</v>
      </c>
      <c r="H290" s="156">
        <v>20</v>
      </c>
      <c r="I290" s="156">
        <v>0</v>
      </c>
      <c r="J290" s="156">
        <v>47</v>
      </c>
      <c r="K290" s="111"/>
      <c r="L290" s="111"/>
      <c r="M290" s="111"/>
      <c r="N290" s="112"/>
    </row>
    <row r="291" spans="1:14" x14ac:dyDescent="0.2">
      <c r="A291" s="16" t="s">
        <v>120</v>
      </c>
      <c r="B291" s="156">
        <v>2</v>
      </c>
      <c r="C291" s="156" t="s">
        <v>262</v>
      </c>
      <c r="D291" s="156">
        <v>928</v>
      </c>
      <c r="E291" s="156">
        <v>4552</v>
      </c>
      <c r="F291" s="156" t="s">
        <v>262</v>
      </c>
      <c r="G291" s="156" t="s">
        <v>262</v>
      </c>
      <c r="H291" s="156">
        <v>26</v>
      </c>
      <c r="I291" s="156">
        <v>13</v>
      </c>
      <c r="J291" s="156">
        <v>64</v>
      </c>
      <c r="K291" s="111"/>
      <c r="L291" s="111"/>
      <c r="M291" s="111"/>
      <c r="N291" s="112"/>
    </row>
    <row r="292" spans="1:14" x14ac:dyDescent="0.2">
      <c r="A292" s="16" t="s">
        <v>154</v>
      </c>
      <c r="B292" s="156">
        <v>0</v>
      </c>
      <c r="C292" s="156" t="s">
        <v>262</v>
      </c>
      <c r="D292" s="156">
        <v>117</v>
      </c>
      <c r="E292" s="156">
        <v>297</v>
      </c>
      <c r="F292" s="156" t="s">
        <v>262</v>
      </c>
      <c r="G292" s="156" t="s">
        <v>262</v>
      </c>
      <c r="H292" s="156">
        <v>4</v>
      </c>
      <c r="I292" s="156">
        <v>2</v>
      </c>
      <c r="J292" s="156">
        <v>6</v>
      </c>
      <c r="K292" s="111"/>
      <c r="L292" s="111"/>
      <c r="M292" s="111"/>
      <c r="N292" s="112"/>
    </row>
    <row r="293" spans="1:14" x14ac:dyDescent="0.2">
      <c r="A293" s="16" t="s">
        <v>151</v>
      </c>
      <c r="B293" s="156">
        <v>0</v>
      </c>
      <c r="C293" s="156" t="s">
        <v>262</v>
      </c>
      <c r="D293" s="156">
        <v>147</v>
      </c>
      <c r="E293" s="156">
        <v>373</v>
      </c>
      <c r="F293" s="156" t="s">
        <v>262</v>
      </c>
      <c r="G293" s="156" t="s">
        <v>262</v>
      </c>
      <c r="H293" s="156">
        <v>3</v>
      </c>
      <c r="I293" s="156">
        <v>2</v>
      </c>
      <c r="J293" s="156">
        <v>6</v>
      </c>
      <c r="K293" s="111"/>
      <c r="L293" s="111"/>
      <c r="M293" s="111"/>
      <c r="N293" s="112"/>
    </row>
    <row r="294" spans="1:14" x14ac:dyDescent="0.2">
      <c r="A294" s="16" t="s">
        <v>152</v>
      </c>
      <c r="B294" s="156">
        <v>240</v>
      </c>
      <c r="C294" s="156">
        <v>263</v>
      </c>
      <c r="D294" s="156">
        <v>56536</v>
      </c>
      <c r="E294" s="156">
        <v>56572</v>
      </c>
      <c r="F294" s="156">
        <v>40169</v>
      </c>
      <c r="G294" s="156">
        <v>40190</v>
      </c>
      <c r="H294" s="156">
        <v>3516</v>
      </c>
      <c r="I294" s="156">
        <v>791</v>
      </c>
      <c r="J294" s="156">
        <v>791</v>
      </c>
      <c r="K294" s="111"/>
      <c r="L294" s="111"/>
      <c r="M294" s="111"/>
      <c r="N294" s="112"/>
    </row>
    <row r="295" spans="1:14" x14ac:dyDescent="0.2">
      <c r="A295" s="16" t="s">
        <v>121</v>
      </c>
      <c r="B295" s="156">
        <v>2</v>
      </c>
      <c r="C295" s="156" t="s">
        <v>262</v>
      </c>
      <c r="D295" s="156">
        <v>981</v>
      </c>
      <c r="E295" s="156">
        <v>6677</v>
      </c>
      <c r="F295" s="156" t="s">
        <v>262</v>
      </c>
      <c r="G295" s="156" t="s">
        <v>262</v>
      </c>
      <c r="H295" s="156">
        <v>21</v>
      </c>
      <c r="I295" s="156">
        <v>6</v>
      </c>
      <c r="J295" s="156">
        <v>41</v>
      </c>
      <c r="K295" s="111"/>
      <c r="L295" s="111"/>
      <c r="M295" s="111"/>
      <c r="N295" s="112"/>
    </row>
    <row r="296" spans="1:14" x14ac:dyDescent="0.2">
      <c r="A296" s="16" t="s">
        <v>122</v>
      </c>
      <c r="B296" s="156">
        <v>5</v>
      </c>
      <c r="C296" s="156" t="s">
        <v>262</v>
      </c>
      <c r="D296" s="156">
        <v>1987</v>
      </c>
      <c r="E296" s="156">
        <v>8812</v>
      </c>
      <c r="F296" s="156" t="s">
        <v>262</v>
      </c>
      <c r="G296" s="156" t="s">
        <v>262</v>
      </c>
      <c r="H296" s="156">
        <v>89</v>
      </c>
      <c r="I296" s="156">
        <v>32</v>
      </c>
      <c r="J296" s="156">
        <v>143</v>
      </c>
      <c r="K296" s="111"/>
      <c r="L296" s="111"/>
      <c r="M296" s="111"/>
      <c r="N296" s="112"/>
    </row>
    <row r="297" spans="1:14" x14ac:dyDescent="0.2">
      <c r="A297" s="16" t="s">
        <v>290</v>
      </c>
      <c r="B297" s="156">
        <v>3</v>
      </c>
      <c r="C297" s="156">
        <v>0</v>
      </c>
      <c r="D297" s="156">
        <v>800</v>
      </c>
      <c r="E297" s="156">
        <v>4252</v>
      </c>
      <c r="F297" s="156">
        <v>72</v>
      </c>
      <c r="G297" s="156">
        <v>208</v>
      </c>
      <c r="H297" s="156">
        <v>41</v>
      </c>
      <c r="I297" s="156">
        <v>5</v>
      </c>
      <c r="J297" s="156">
        <v>50</v>
      </c>
      <c r="K297" s="111"/>
      <c r="L297" s="111"/>
      <c r="M297" s="111"/>
      <c r="N297" s="112"/>
    </row>
    <row r="298" spans="1:14" s="20" customFormat="1" x14ac:dyDescent="0.2">
      <c r="A298" s="96" t="s">
        <v>145</v>
      </c>
      <c r="B298" s="169">
        <v>857</v>
      </c>
      <c r="C298" s="169">
        <v>366</v>
      </c>
      <c r="D298" s="169">
        <v>226125</v>
      </c>
      <c r="E298" s="169">
        <v>555790</v>
      </c>
      <c r="F298" s="169">
        <v>58687</v>
      </c>
      <c r="G298" s="169">
        <v>76123</v>
      </c>
      <c r="H298" s="169">
        <v>14433</v>
      </c>
      <c r="I298" s="169">
        <v>3682</v>
      </c>
      <c r="J298" s="169">
        <v>8836</v>
      </c>
      <c r="K298" s="176"/>
      <c r="L298" s="176"/>
      <c r="M298" s="176"/>
      <c r="N298" s="173"/>
    </row>
    <row r="299" spans="1:14" x14ac:dyDescent="0.2">
      <c r="A299" s="16"/>
      <c r="B299" s="106"/>
      <c r="C299" s="106"/>
      <c r="D299" s="106"/>
      <c r="E299" s="106"/>
      <c r="F299" s="106"/>
      <c r="G299" s="106"/>
      <c r="H299" s="106"/>
      <c r="I299" s="106"/>
      <c r="J299" s="106"/>
      <c r="K299" s="111"/>
      <c r="L299" s="111"/>
      <c r="M299" s="111"/>
      <c r="N299" s="112"/>
    </row>
    <row r="300" spans="1:14" x14ac:dyDescent="0.2">
      <c r="A300" s="16"/>
      <c r="B300" s="106"/>
      <c r="C300" s="106"/>
      <c r="D300" s="106"/>
      <c r="E300" s="106"/>
      <c r="F300" s="106"/>
      <c r="G300" s="106"/>
      <c r="H300" s="106"/>
      <c r="I300" s="106"/>
      <c r="J300" s="106"/>
      <c r="K300" s="111"/>
      <c r="L300" s="111"/>
      <c r="M300" s="111"/>
      <c r="N300" s="112"/>
    </row>
    <row r="301" spans="1:14" x14ac:dyDescent="0.2">
      <c r="A301" s="16"/>
      <c r="B301" s="106"/>
      <c r="C301" s="106"/>
      <c r="D301" s="106"/>
      <c r="E301" s="106"/>
      <c r="F301" s="106"/>
      <c r="G301" s="106"/>
      <c r="H301" s="106"/>
      <c r="I301" s="106"/>
      <c r="J301" s="106"/>
      <c r="K301" s="111"/>
      <c r="L301" s="111"/>
      <c r="M301" s="111"/>
      <c r="N301" s="112"/>
    </row>
    <row r="302" spans="1:14" x14ac:dyDescent="0.2">
      <c r="A302" s="16"/>
      <c r="B302" s="106"/>
      <c r="C302" s="106"/>
      <c r="D302" s="106"/>
      <c r="E302" s="106"/>
      <c r="F302" s="106"/>
      <c r="G302" s="106"/>
      <c r="H302" s="106"/>
      <c r="I302" s="106"/>
      <c r="J302" s="106"/>
      <c r="K302" s="111"/>
      <c r="L302" s="111"/>
      <c r="M302" s="111"/>
      <c r="N302" s="112"/>
    </row>
    <row r="303" spans="1:14" x14ac:dyDescent="0.2">
      <c r="A303" s="16"/>
      <c r="B303" s="106"/>
      <c r="C303" s="106"/>
      <c r="D303" s="106"/>
      <c r="E303" s="106"/>
      <c r="F303" s="106"/>
      <c r="G303" s="106"/>
      <c r="H303" s="106"/>
      <c r="I303" s="106"/>
      <c r="J303" s="106"/>
      <c r="K303" s="111"/>
      <c r="L303" s="111"/>
      <c r="M303" s="111"/>
      <c r="N303" s="112"/>
    </row>
    <row r="304" spans="1:14" x14ac:dyDescent="0.2">
      <c r="A304" s="16"/>
      <c r="B304" s="97"/>
      <c r="C304" s="97"/>
      <c r="D304" s="97"/>
      <c r="E304" s="97"/>
      <c r="F304" s="97"/>
      <c r="G304" s="97"/>
      <c r="H304" s="97"/>
      <c r="I304" s="97"/>
      <c r="J304" s="97"/>
      <c r="K304" s="16"/>
      <c r="L304" s="16"/>
      <c r="M304" s="16"/>
    </row>
    <row r="305" spans="1:13" x14ac:dyDescent="0.2">
      <c r="A305" s="16"/>
      <c r="B305" s="97"/>
      <c r="C305" s="97"/>
      <c r="D305" s="97"/>
      <c r="E305" s="97"/>
      <c r="F305" s="97"/>
      <c r="G305" s="97"/>
      <c r="H305" s="97"/>
      <c r="I305" s="97"/>
      <c r="J305" s="97"/>
      <c r="K305" s="16"/>
      <c r="L305" s="16"/>
      <c r="M305" s="1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504C2-18BE-4078-9795-250CD850CB9A}">
  <sheetPr>
    <tabColor rgb="FF7CBF33"/>
  </sheetPr>
  <dimension ref="A1:M325"/>
  <sheetViews>
    <sheetView workbookViewId="0">
      <pane xSplit="10" ySplit="4" topLeftCell="K5" activePane="bottomRight" state="frozen"/>
      <selection pane="topRight" activeCell="K1" sqref="K1"/>
      <selection pane="bottomLeft" activeCell="A3" sqref="A3"/>
      <selection pane="bottomRight"/>
    </sheetView>
  </sheetViews>
  <sheetFormatPr defaultRowHeight="12.75" x14ac:dyDescent="0.2"/>
  <cols>
    <col min="1" max="1" width="26.28515625" style="101" customWidth="1"/>
    <col min="2" max="3" width="15.140625" style="94" customWidth="1"/>
    <col min="4" max="4" width="15.5703125" style="94" bestFit="1" customWidth="1"/>
    <col min="5" max="5" width="20.7109375" style="94" bestFit="1" customWidth="1"/>
    <col min="6" max="6" width="15.5703125" style="94" bestFit="1" customWidth="1"/>
    <col min="7" max="7" width="20.7109375" style="94" bestFit="1" customWidth="1"/>
    <col min="8" max="8" width="10.7109375" style="94" bestFit="1" customWidth="1"/>
    <col min="9" max="10" width="18.5703125" style="94" bestFit="1" customWidth="1"/>
    <col min="11" max="11" width="11.28515625" style="155" bestFit="1" customWidth="1"/>
    <col min="12" max="12" width="12" style="155" bestFit="1" customWidth="1"/>
    <col min="13" max="13" width="15.140625" style="94" customWidth="1"/>
    <col min="14" max="16384" width="9.140625" style="101"/>
  </cols>
  <sheetData>
    <row r="1" spans="1:13" s="146" customFormat="1" ht="15.75" x14ac:dyDescent="0.25">
      <c r="A1" s="95" t="s">
        <v>338</v>
      </c>
      <c r="B1" s="94"/>
      <c r="C1" s="94"/>
      <c r="D1" s="94"/>
      <c r="E1" s="94"/>
      <c r="F1" s="94"/>
      <c r="G1" s="94"/>
      <c r="H1" s="94"/>
      <c r="I1" s="94"/>
      <c r="J1" s="94"/>
      <c r="K1" s="155"/>
      <c r="L1" s="155"/>
      <c r="M1" s="94"/>
    </row>
    <row r="2" spans="1:13" ht="15.75" x14ac:dyDescent="0.25">
      <c r="A2" s="95" t="s">
        <v>433</v>
      </c>
    </row>
    <row r="3" spans="1:13" s="140" customFormat="1" x14ac:dyDescent="0.2">
      <c r="A3" s="142" t="s">
        <v>434</v>
      </c>
      <c r="B3" s="94"/>
      <c r="C3" s="94"/>
      <c r="D3" s="94"/>
      <c r="E3" s="94"/>
      <c r="F3" s="94"/>
      <c r="G3" s="94"/>
      <c r="H3" s="94"/>
      <c r="I3" s="94"/>
      <c r="J3" s="94"/>
      <c r="K3" s="155"/>
      <c r="L3" s="155"/>
      <c r="M3" s="94"/>
    </row>
    <row r="4" spans="1:13" x14ac:dyDescent="0.2">
      <c r="A4" s="16"/>
      <c r="B4" s="97"/>
      <c r="C4" s="97"/>
      <c r="D4" s="97"/>
      <c r="E4" s="97"/>
      <c r="F4" s="97"/>
      <c r="G4" s="97"/>
      <c r="H4" s="97"/>
      <c r="I4" s="97"/>
      <c r="J4" s="97"/>
      <c r="K4" s="16"/>
      <c r="L4" s="16"/>
      <c r="M4" s="97"/>
    </row>
    <row r="5" spans="1:13" ht="36" x14ac:dyDescent="0.2">
      <c r="A5" s="98" t="s">
        <v>173</v>
      </c>
      <c r="B5" s="99" t="s">
        <v>365</v>
      </c>
      <c r="C5" s="99" t="s">
        <v>355</v>
      </c>
      <c r="D5" s="99" t="s">
        <v>352</v>
      </c>
      <c r="E5" s="99" t="s">
        <v>354</v>
      </c>
      <c r="F5" s="99" t="s">
        <v>353</v>
      </c>
      <c r="G5" s="99" t="s">
        <v>357</v>
      </c>
      <c r="H5" s="99" t="s">
        <v>351</v>
      </c>
      <c r="I5" s="99" t="s">
        <v>358</v>
      </c>
      <c r="J5" s="99" t="s">
        <v>359</v>
      </c>
      <c r="K5" s="111"/>
      <c r="L5" s="111"/>
      <c r="M5" s="99"/>
    </row>
    <row r="6" spans="1:13" x14ac:dyDescent="0.2">
      <c r="A6" s="16" t="s">
        <v>100</v>
      </c>
      <c r="B6" s="156">
        <v>9</v>
      </c>
      <c r="C6" s="156" t="s">
        <v>262</v>
      </c>
      <c r="D6" s="156">
        <v>2551</v>
      </c>
      <c r="E6" s="156">
        <v>13586</v>
      </c>
      <c r="F6" s="156" t="s">
        <v>262</v>
      </c>
      <c r="G6" s="156" t="s">
        <v>262</v>
      </c>
      <c r="H6" s="156">
        <v>189</v>
      </c>
      <c r="I6" s="156">
        <v>51</v>
      </c>
      <c r="J6" s="156">
        <v>265</v>
      </c>
      <c r="K6" s="135"/>
      <c r="L6" s="134"/>
      <c r="M6" s="156"/>
    </row>
    <row r="7" spans="1:13" x14ac:dyDescent="0.2">
      <c r="A7" s="16" t="s">
        <v>101</v>
      </c>
      <c r="B7" s="156">
        <v>5</v>
      </c>
      <c r="C7" s="156">
        <v>0</v>
      </c>
      <c r="D7" s="156">
        <v>2023</v>
      </c>
      <c r="E7" s="156">
        <v>7499</v>
      </c>
      <c r="F7" s="156">
        <v>61</v>
      </c>
      <c r="G7" s="156">
        <v>302</v>
      </c>
      <c r="H7" s="156">
        <v>81</v>
      </c>
      <c r="I7" s="156">
        <v>24</v>
      </c>
      <c r="J7" s="156">
        <v>94</v>
      </c>
      <c r="K7" s="135"/>
      <c r="L7" s="134"/>
      <c r="M7" s="156"/>
    </row>
    <row r="8" spans="1:13" x14ac:dyDescent="0.2">
      <c r="A8" s="16" t="s">
        <v>102</v>
      </c>
      <c r="B8" s="156">
        <v>1</v>
      </c>
      <c r="C8" s="156">
        <v>0</v>
      </c>
      <c r="D8" s="156">
        <v>278</v>
      </c>
      <c r="E8" s="156">
        <v>2682</v>
      </c>
      <c r="F8" s="156">
        <v>233</v>
      </c>
      <c r="G8" s="156">
        <v>1271</v>
      </c>
      <c r="H8" s="156">
        <v>26</v>
      </c>
      <c r="I8" s="156">
        <v>6</v>
      </c>
      <c r="J8" s="156">
        <v>62</v>
      </c>
      <c r="K8" s="135"/>
      <c r="L8" s="134"/>
      <c r="M8" s="156"/>
    </row>
    <row r="9" spans="1:13" x14ac:dyDescent="0.2">
      <c r="A9" s="16" t="s">
        <v>149</v>
      </c>
      <c r="B9" s="156">
        <v>4</v>
      </c>
      <c r="C9" s="156" t="s">
        <v>262</v>
      </c>
      <c r="D9" s="156">
        <v>1619</v>
      </c>
      <c r="E9" s="156">
        <v>6485</v>
      </c>
      <c r="F9" s="156" t="s">
        <v>262</v>
      </c>
      <c r="G9" s="156" t="s">
        <v>262</v>
      </c>
      <c r="H9" s="156">
        <v>103</v>
      </c>
      <c r="I9" s="156">
        <v>33</v>
      </c>
      <c r="J9" s="156">
        <v>136</v>
      </c>
      <c r="K9" s="135"/>
      <c r="L9" s="134"/>
      <c r="M9" s="156"/>
    </row>
    <row r="10" spans="1:13" x14ac:dyDescent="0.2">
      <c r="A10" s="16" t="s">
        <v>104</v>
      </c>
      <c r="B10" s="156">
        <v>19</v>
      </c>
      <c r="C10" s="156">
        <v>1</v>
      </c>
      <c r="D10" s="156">
        <v>6592</v>
      </c>
      <c r="E10" s="156">
        <v>24536</v>
      </c>
      <c r="F10" s="156">
        <v>242</v>
      </c>
      <c r="G10" s="156">
        <v>1018</v>
      </c>
      <c r="H10" s="156">
        <v>318</v>
      </c>
      <c r="I10" s="156">
        <v>96</v>
      </c>
      <c r="J10" s="156">
        <v>356</v>
      </c>
      <c r="K10" s="135"/>
      <c r="L10" s="134"/>
      <c r="M10" s="156"/>
    </row>
    <row r="11" spans="1:13" x14ac:dyDescent="0.2">
      <c r="A11" s="16" t="s">
        <v>105</v>
      </c>
      <c r="B11" s="156">
        <v>133</v>
      </c>
      <c r="C11" s="156">
        <v>30</v>
      </c>
      <c r="D11" s="156">
        <v>39984</v>
      </c>
      <c r="E11" s="156">
        <v>137453</v>
      </c>
      <c r="F11" s="156">
        <v>5071</v>
      </c>
      <c r="G11" s="156">
        <v>18721</v>
      </c>
      <c r="H11" s="156">
        <v>2346</v>
      </c>
      <c r="I11" s="156">
        <v>560</v>
      </c>
      <c r="J11" s="156">
        <v>1924</v>
      </c>
      <c r="K11" s="135"/>
      <c r="L11" s="134"/>
      <c r="M11" s="156"/>
    </row>
    <row r="12" spans="1:13" x14ac:dyDescent="0.2">
      <c r="A12" s="16" t="s">
        <v>106</v>
      </c>
      <c r="B12" s="156">
        <v>117</v>
      </c>
      <c r="C12" s="156">
        <v>17</v>
      </c>
      <c r="D12" s="156">
        <v>23543</v>
      </c>
      <c r="E12" s="156">
        <v>49612</v>
      </c>
      <c r="F12" s="156">
        <v>1883</v>
      </c>
      <c r="G12" s="156">
        <v>4691</v>
      </c>
      <c r="H12" s="156">
        <v>2098</v>
      </c>
      <c r="I12" s="156">
        <v>399</v>
      </c>
      <c r="J12" s="156">
        <v>822</v>
      </c>
      <c r="K12" s="135"/>
      <c r="L12" s="134"/>
      <c r="M12" s="156"/>
    </row>
    <row r="13" spans="1:13" x14ac:dyDescent="0.2">
      <c r="A13" s="16" t="s">
        <v>107</v>
      </c>
      <c r="B13" s="156">
        <v>5</v>
      </c>
      <c r="C13" s="156">
        <v>2</v>
      </c>
      <c r="D13" s="156">
        <v>1398</v>
      </c>
      <c r="E13" s="156">
        <v>3034</v>
      </c>
      <c r="F13" s="156">
        <v>271</v>
      </c>
      <c r="G13" s="156">
        <v>817</v>
      </c>
      <c r="H13" s="156">
        <v>82</v>
      </c>
      <c r="I13" s="156">
        <v>19</v>
      </c>
      <c r="J13" s="156">
        <v>42</v>
      </c>
      <c r="K13" s="135"/>
      <c r="L13" s="134"/>
      <c r="M13" s="156"/>
    </row>
    <row r="14" spans="1:13" x14ac:dyDescent="0.2">
      <c r="A14" s="16" t="s">
        <v>128</v>
      </c>
      <c r="B14" s="156">
        <v>1</v>
      </c>
      <c r="C14" s="156" t="s">
        <v>262</v>
      </c>
      <c r="D14" s="156">
        <v>8</v>
      </c>
      <c r="E14" s="156">
        <v>1693</v>
      </c>
      <c r="F14" s="156" t="s">
        <v>262</v>
      </c>
      <c r="G14" s="156" t="s">
        <v>262</v>
      </c>
      <c r="H14" s="156">
        <v>33</v>
      </c>
      <c r="I14" s="156">
        <v>0</v>
      </c>
      <c r="J14" s="156">
        <v>41</v>
      </c>
      <c r="K14" s="135"/>
      <c r="L14" s="134"/>
      <c r="M14" s="156"/>
    </row>
    <row r="15" spans="1:13" x14ac:dyDescent="0.2">
      <c r="A15" s="16" t="s">
        <v>108</v>
      </c>
      <c r="B15" s="156">
        <v>4</v>
      </c>
      <c r="C15" s="156" t="s">
        <v>262</v>
      </c>
      <c r="D15" s="156">
        <v>726</v>
      </c>
      <c r="E15" s="156">
        <v>19108</v>
      </c>
      <c r="F15" s="156" t="s">
        <v>262</v>
      </c>
      <c r="G15" s="156" t="s">
        <v>262</v>
      </c>
      <c r="H15" s="156">
        <v>62</v>
      </c>
      <c r="I15" s="156">
        <v>6</v>
      </c>
      <c r="J15" s="156">
        <v>141</v>
      </c>
      <c r="K15" s="135"/>
      <c r="L15" s="134"/>
      <c r="M15" s="156"/>
    </row>
    <row r="16" spans="1:13" x14ac:dyDescent="0.2">
      <c r="A16" s="16" t="s">
        <v>109</v>
      </c>
      <c r="B16" s="156">
        <v>49</v>
      </c>
      <c r="C16" s="156">
        <v>11</v>
      </c>
      <c r="D16" s="156">
        <v>22250</v>
      </c>
      <c r="E16" s="156">
        <v>40021</v>
      </c>
      <c r="F16" s="156">
        <v>1917</v>
      </c>
      <c r="G16" s="156">
        <v>3954</v>
      </c>
      <c r="H16" s="156">
        <v>935</v>
      </c>
      <c r="I16" s="156">
        <v>373</v>
      </c>
      <c r="J16" s="156">
        <v>733</v>
      </c>
      <c r="K16" s="135"/>
      <c r="L16" s="134"/>
      <c r="M16" s="156"/>
    </row>
    <row r="17" spans="1:13" x14ac:dyDescent="0.2">
      <c r="A17" s="16" t="s">
        <v>129</v>
      </c>
      <c r="B17" s="156">
        <v>11</v>
      </c>
      <c r="C17" s="156">
        <v>0</v>
      </c>
      <c r="D17" s="156">
        <v>1993</v>
      </c>
      <c r="E17" s="156">
        <v>16091</v>
      </c>
      <c r="F17" s="156">
        <v>82</v>
      </c>
      <c r="G17" s="156">
        <v>568</v>
      </c>
      <c r="H17" s="156">
        <v>198</v>
      </c>
      <c r="I17" s="156">
        <v>39</v>
      </c>
      <c r="J17" s="156">
        <v>284</v>
      </c>
      <c r="K17" s="135"/>
      <c r="L17" s="134"/>
      <c r="M17" s="156"/>
    </row>
    <row r="18" spans="1:13" x14ac:dyDescent="0.2">
      <c r="A18" s="16" t="s">
        <v>110</v>
      </c>
      <c r="B18" s="156">
        <v>2</v>
      </c>
      <c r="C18" s="156">
        <v>0</v>
      </c>
      <c r="D18" s="156">
        <v>243</v>
      </c>
      <c r="E18" s="156">
        <v>2742</v>
      </c>
      <c r="F18" s="156">
        <v>4</v>
      </c>
      <c r="G18" s="156">
        <v>469</v>
      </c>
      <c r="H18" s="156">
        <v>22</v>
      </c>
      <c r="I18" s="156">
        <v>3</v>
      </c>
      <c r="J18" s="156">
        <v>38</v>
      </c>
      <c r="K18" s="135"/>
      <c r="L18" s="134"/>
      <c r="M18" s="156"/>
    </row>
    <row r="19" spans="1:13" x14ac:dyDescent="0.2">
      <c r="A19" s="16" t="s">
        <v>111</v>
      </c>
      <c r="B19" s="156">
        <v>5</v>
      </c>
      <c r="C19" s="156" t="s">
        <v>262</v>
      </c>
      <c r="D19" s="156">
        <v>1969</v>
      </c>
      <c r="E19" s="156">
        <v>8219</v>
      </c>
      <c r="F19" s="156" t="s">
        <v>262</v>
      </c>
      <c r="G19" s="156" t="s">
        <v>262</v>
      </c>
      <c r="H19" s="156">
        <v>150</v>
      </c>
      <c r="I19" s="156">
        <v>38</v>
      </c>
      <c r="J19" s="156">
        <v>154</v>
      </c>
      <c r="K19" s="135"/>
      <c r="L19" s="134"/>
      <c r="M19" s="156"/>
    </row>
    <row r="20" spans="1:13" x14ac:dyDescent="0.2">
      <c r="A20" s="16" t="s">
        <v>113</v>
      </c>
      <c r="B20" s="156">
        <v>6</v>
      </c>
      <c r="C20" s="156" t="s">
        <v>262</v>
      </c>
      <c r="D20" s="156">
        <v>2132</v>
      </c>
      <c r="E20" s="156">
        <v>13286</v>
      </c>
      <c r="F20" s="156" t="s">
        <v>262</v>
      </c>
      <c r="G20" s="156" t="s">
        <v>262</v>
      </c>
      <c r="H20" s="156">
        <v>150</v>
      </c>
      <c r="I20" s="156">
        <v>39</v>
      </c>
      <c r="J20" s="156">
        <v>259</v>
      </c>
      <c r="K20" s="135"/>
      <c r="L20" s="134"/>
      <c r="M20" s="156"/>
    </row>
    <row r="21" spans="1:13" x14ac:dyDescent="0.2">
      <c r="A21" s="16" t="s">
        <v>114</v>
      </c>
      <c r="B21" s="156">
        <v>14</v>
      </c>
      <c r="C21" s="156">
        <v>6</v>
      </c>
      <c r="D21" s="156">
        <v>2262</v>
      </c>
      <c r="E21" s="156">
        <v>12678</v>
      </c>
      <c r="F21" s="156">
        <v>425</v>
      </c>
      <c r="G21" s="156">
        <v>3209</v>
      </c>
      <c r="H21" s="156">
        <v>243</v>
      </c>
      <c r="I21" s="156">
        <v>33</v>
      </c>
      <c r="J21" s="156">
        <v>193</v>
      </c>
      <c r="K21" s="135"/>
      <c r="L21" s="134"/>
      <c r="M21" s="156"/>
    </row>
    <row r="22" spans="1:13" x14ac:dyDescent="0.2">
      <c r="A22" s="16" t="s">
        <v>116</v>
      </c>
      <c r="B22" s="156">
        <v>6</v>
      </c>
      <c r="C22" s="156">
        <v>7</v>
      </c>
      <c r="D22" s="156">
        <v>1124</v>
      </c>
      <c r="E22" s="156">
        <v>4134</v>
      </c>
      <c r="F22" s="156">
        <v>373</v>
      </c>
      <c r="G22" s="156">
        <v>1997</v>
      </c>
      <c r="H22" s="156">
        <v>111</v>
      </c>
      <c r="I22" s="156">
        <v>14</v>
      </c>
      <c r="J22" s="156">
        <v>54</v>
      </c>
      <c r="K22" s="135"/>
      <c r="L22" s="134"/>
      <c r="M22" s="156"/>
    </row>
    <row r="23" spans="1:13" x14ac:dyDescent="0.2">
      <c r="A23" s="100" t="s">
        <v>166</v>
      </c>
      <c r="B23" s="156">
        <v>47</v>
      </c>
      <c r="C23" s="156">
        <v>7</v>
      </c>
      <c r="D23" s="156">
        <v>12439</v>
      </c>
      <c r="E23" s="156">
        <v>54491</v>
      </c>
      <c r="F23" s="156">
        <v>2060</v>
      </c>
      <c r="G23" s="156">
        <v>7988</v>
      </c>
      <c r="H23" s="156">
        <v>742</v>
      </c>
      <c r="I23" s="156">
        <v>159</v>
      </c>
      <c r="J23" s="156">
        <v>687</v>
      </c>
      <c r="K23" s="135"/>
      <c r="L23" s="134"/>
      <c r="M23" s="156"/>
    </row>
    <row r="24" spans="1:13" x14ac:dyDescent="0.2">
      <c r="A24" s="16" t="s">
        <v>117</v>
      </c>
      <c r="B24" s="156">
        <v>143</v>
      </c>
      <c r="C24" s="156">
        <v>53</v>
      </c>
      <c r="D24" s="156">
        <v>51607</v>
      </c>
      <c r="E24" s="156">
        <v>87075</v>
      </c>
      <c r="F24" s="156">
        <v>7777</v>
      </c>
      <c r="G24" s="156">
        <v>12238</v>
      </c>
      <c r="H24" s="156">
        <v>2659</v>
      </c>
      <c r="I24" s="156">
        <v>876</v>
      </c>
      <c r="J24" s="156">
        <v>1513</v>
      </c>
      <c r="K24" s="135"/>
      <c r="L24" s="134"/>
      <c r="M24" s="156"/>
    </row>
    <row r="25" spans="1:13" x14ac:dyDescent="0.2">
      <c r="A25" s="16" t="s">
        <v>118</v>
      </c>
      <c r="B25" s="156">
        <v>128</v>
      </c>
      <c r="C25" s="156">
        <v>51</v>
      </c>
      <c r="D25" s="156">
        <v>26439</v>
      </c>
      <c r="E25" s="156">
        <v>98351</v>
      </c>
      <c r="F25" s="156">
        <v>6931</v>
      </c>
      <c r="G25" s="156">
        <v>29772</v>
      </c>
      <c r="H25" s="156">
        <v>2219</v>
      </c>
      <c r="I25" s="156">
        <v>425</v>
      </c>
      <c r="J25" s="156">
        <v>1592</v>
      </c>
      <c r="K25" s="135"/>
      <c r="L25" s="134"/>
      <c r="M25" s="156"/>
    </row>
    <row r="26" spans="1:13" x14ac:dyDescent="0.2">
      <c r="A26" s="16" t="s">
        <v>119</v>
      </c>
      <c r="B26" s="156">
        <v>1</v>
      </c>
      <c r="C26" s="156" t="s">
        <v>262</v>
      </c>
      <c r="D26" s="156">
        <v>11</v>
      </c>
      <c r="E26" s="156">
        <v>2410</v>
      </c>
      <c r="F26" s="156" t="s">
        <v>262</v>
      </c>
      <c r="G26" s="156" t="s">
        <v>262</v>
      </c>
      <c r="H26" s="156">
        <v>16</v>
      </c>
      <c r="I26" s="156">
        <v>0</v>
      </c>
      <c r="J26" s="156">
        <v>47</v>
      </c>
      <c r="K26" s="135"/>
      <c r="L26" s="134"/>
      <c r="M26" s="156"/>
    </row>
    <row r="27" spans="1:13" x14ac:dyDescent="0.2">
      <c r="A27" s="16" t="s">
        <v>120</v>
      </c>
      <c r="B27" s="156">
        <v>3</v>
      </c>
      <c r="C27" s="156" t="s">
        <v>262</v>
      </c>
      <c r="D27" s="156">
        <v>907</v>
      </c>
      <c r="E27" s="156">
        <v>6130</v>
      </c>
      <c r="F27" s="156" t="s">
        <v>262</v>
      </c>
      <c r="G27" s="156" t="s">
        <v>262</v>
      </c>
      <c r="H27" s="156">
        <v>54</v>
      </c>
      <c r="I27" s="156">
        <v>17</v>
      </c>
      <c r="J27" s="156">
        <v>106</v>
      </c>
      <c r="K27" s="135"/>
      <c r="L27" s="134"/>
      <c r="M27" s="156"/>
    </row>
    <row r="28" spans="1:13" x14ac:dyDescent="0.2">
      <c r="A28" s="16" t="s">
        <v>151</v>
      </c>
      <c r="B28" s="156">
        <v>1</v>
      </c>
      <c r="C28" s="156">
        <v>0</v>
      </c>
      <c r="D28" s="156">
        <v>497</v>
      </c>
      <c r="E28" s="156">
        <v>1264</v>
      </c>
      <c r="F28" s="156">
        <v>204</v>
      </c>
      <c r="G28" s="156">
        <v>520</v>
      </c>
      <c r="H28" s="156">
        <v>22</v>
      </c>
      <c r="I28" s="156">
        <v>8</v>
      </c>
      <c r="J28" s="156">
        <v>20</v>
      </c>
      <c r="K28" s="135"/>
      <c r="L28" s="134"/>
      <c r="M28" s="156"/>
    </row>
    <row r="29" spans="1:13" x14ac:dyDescent="0.2">
      <c r="A29" s="16" t="s">
        <v>152</v>
      </c>
      <c r="B29" s="156">
        <v>357</v>
      </c>
      <c r="C29" s="156">
        <v>445</v>
      </c>
      <c r="D29" s="156">
        <v>119641</v>
      </c>
      <c r="E29" s="156">
        <v>119841</v>
      </c>
      <c r="F29" s="156">
        <v>66744</v>
      </c>
      <c r="G29" s="156">
        <v>66901</v>
      </c>
      <c r="H29" s="156">
        <v>6414</v>
      </c>
      <c r="I29" s="156">
        <v>1730</v>
      </c>
      <c r="J29" s="156">
        <v>1733</v>
      </c>
      <c r="K29" s="135"/>
      <c r="L29" s="134"/>
      <c r="M29" s="156"/>
    </row>
    <row r="30" spans="1:13" x14ac:dyDescent="0.2">
      <c r="A30" s="16" t="s">
        <v>121</v>
      </c>
      <c r="B30" s="156">
        <v>2</v>
      </c>
      <c r="C30" s="156" t="s">
        <v>262</v>
      </c>
      <c r="D30" s="156">
        <v>773</v>
      </c>
      <c r="E30" s="156">
        <v>4725</v>
      </c>
      <c r="F30" s="156" t="s">
        <v>262</v>
      </c>
      <c r="G30" s="156" t="s">
        <v>262</v>
      </c>
      <c r="H30" s="156">
        <v>41</v>
      </c>
      <c r="I30" s="156">
        <v>13</v>
      </c>
      <c r="J30" s="156">
        <v>81</v>
      </c>
      <c r="K30" s="135"/>
      <c r="L30" s="134"/>
      <c r="M30" s="156"/>
    </row>
    <row r="31" spans="1:13" x14ac:dyDescent="0.2">
      <c r="A31" s="16" t="s">
        <v>122</v>
      </c>
      <c r="B31" s="156">
        <v>8</v>
      </c>
      <c r="C31" s="156" t="s">
        <v>262</v>
      </c>
      <c r="D31" s="156">
        <v>1678</v>
      </c>
      <c r="E31" s="156">
        <v>9733</v>
      </c>
      <c r="F31" s="156" t="s">
        <v>262</v>
      </c>
      <c r="G31" s="156" t="s">
        <v>262</v>
      </c>
      <c r="H31" s="156">
        <v>147</v>
      </c>
      <c r="I31" s="156">
        <v>31</v>
      </c>
      <c r="J31" s="156">
        <v>172</v>
      </c>
      <c r="K31" s="135"/>
      <c r="L31" s="134"/>
      <c r="M31" s="156"/>
    </row>
    <row r="32" spans="1:13" x14ac:dyDescent="0.2">
      <c r="A32" s="16" t="s">
        <v>155</v>
      </c>
      <c r="B32" s="156">
        <v>2</v>
      </c>
      <c r="C32" s="156" t="s">
        <v>262</v>
      </c>
      <c r="D32" s="156">
        <v>2699</v>
      </c>
      <c r="E32" s="156">
        <v>6868</v>
      </c>
      <c r="F32" s="156" t="s">
        <v>262</v>
      </c>
      <c r="G32" s="156" t="s">
        <v>262</v>
      </c>
      <c r="H32" s="156">
        <v>25</v>
      </c>
      <c r="I32" s="156">
        <v>29</v>
      </c>
      <c r="J32" s="156">
        <v>73</v>
      </c>
      <c r="K32" s="135"/>
      <c r="L32" s="134"/>
      <c r="M32" s="156"/>
    </row>
    <row r="33" spans="1:13" x14ac:dyDescent="0.2">
      <c r="A33" s="104" t="s">
        <v>290</v>
      </c>
      <c r="B33" s="156">
        <v>2</v>
      </c>
      <c r="C33" s="156">
        <v>0</v>
      </c>
      <c r="D33" s="156">
        <v>164</v>
      </c>
      <c r="E33" s="156">
        <v>2041</v>
      </c>
      <c r="F33" s="156">
        <v>21</v>
      </c>
      <c r="G33" s="156">
        <v>273</v>
      </c>
      <c r="H33" s="156">
        <v>13</v>
      </c>
      <c r="I33" s="156">
        <v>2</v>
      </c>
      <c r="J33" s="156">
        <v>20</v>
      </c>
      <c r="K33" s="135"/>
      <c r="L33" s="134"/>
      <c r="M33" s="156"/>
    </row>
    <row r="34" spans="1:13" x14ac:dyDescent="0.2">
      <c r="A34" s="16" t="s">
        <v>167</v>
      </c>
      <c r="B34" s="156">
        <v>0</v>
      </c>
      <c r="C34" s="156" t="s">
        <v>262</v>
      </c>
      <c r="D34" s="156">
        <v>55</v>
      </c>
      <c r="E34" s="156">
        <v>140</v>
      </c>
      <c r="F34" s="156" t="s">
        <v>262</v>
      </c>
      <c r="G34" s="156" t="s">
        <v>262</v>
      </c>
      <c r="H34" s="156">
        <v>0</v>
      </c>
      <c r="I34" s="156">
        <v>0</v>
      </c>
      <c r="J34" s="156">
        <v>0</v>
      </c>
      <c r="K34" s="135"/>
      <c r="L34" s="134"/>
      <c r="M34" s="156"/>
    </row>
    <row r="35" spans="1:13" s="20" customFormat="1" x14ac:dyDescent="0.2">
      <c r="A35" s="96" t="s">
        <v>125</v>
      </c>
      <c r="B35" s="169">
        <v>1088</v>
      </c>
      <c r="C35" s="169">
        <v>631</v>
      </c>
      <c r="D35" s="169">
        <v>327604</v>
      </c>
      <c r="E35" s="169">
        <v>755927</v>
      </c>
      <c r="F35" s="169">
        <v>94299</v>
      </c>
      <c r="G35" s="169">
        <v>154710</v>
      </c>
      <c r="H35" s="169">
        <v>19498</v>
      </c>
      <c r="I35" s="169">
        <v>5021</v>
      </c>
      <c r="J35" s="169">
        <v>11641</v>
      </c>
      <c r="K35" s="174"/>
      <c r="L35" s="175"/>
      <c r="M35" s="169"/>
    </row>
    <row r="36" spans="1:13" x14ac:dyDescent="0.2">
      <c r="A36" s="16"/>
      <c r="B36" s="156"/>
      <c r="C36" s="156"/>
      <c r="D36" s="156"/>
      <c r="E36" s="156"/>
      <c r="F36" s="156"/>
      <c r="G36" s="156"/>
      <c r="H36" s="156"/>
      <c r="I36" s="156"/>
      <c r="J36" s="156"/>
      <c r="K36" s="135"/>
      <c r="L36" s="134"/>
      <c r="M36" s="156"/>
    </row>
    <row r="37" spans="1:13" ht="36" x14ac:dyDescent="0.2">
      <c r="A37" s="98" t="s">
        <v>174</v>
      </c>
      <c r="B37" s="99" t="s">
        <v>365</v>
      </c>
      <c r="C37" s="99" t="s">
        <v>355</v>
      </c>
      <c r="D37" s="99" t="s">
        <v>352</v>
      </c>
      <c r="E37" s="99" t="s">
        <v>354</v>
      </c>
      <c r="F37" s="99" t="s">
        <v>353</v>
      </c>
      <c r="G37" s="99" t="s">
        <v>357</v>
      </c>
      <c r="H37" s="99" t="s">
        <v>351</v>
      </c>
      <c r="I37" s="99" t="s">
        <v>358</v>
      </c>
      <c r="J37" s="99" t="s">
        <v>359</v>
      </c>
      <c r="K37" s="111"/>
      <c r="L37" s="111"/>
      <c r="M37" s="106"/>
    </row>
    <row r="38" spans="1:13" x14ac:dyDescent="0.2">
      <c r="A38" s="16" t="s">
        <v>100</v>
      </c>
      <c r="B38" s="156">
        <v>6</v>
      </c>
      <c r="C38" s="156">
        <v>0</v>
      </c>
      <c r="D38" s="156">
        <v>3040</v>
      </c>
      <c r="E38" s="156">
        <v>11835</v>
      </c>
      <c r="F38" s="156">
        <v>83</v>
      </c>
      <c r="G38" s="156">
        <v>432</v>
      </c>
      <c r="H38" s="156">
        <v>120</v>
      </c>
      <c r="I38" s="156">
        <v>48</v>
      </c>
      <c r="J38" s="156">
        <v>171</v>
      </c>
      <c r="K38" s="111"/>
      <c r="L38" s="111"/>
      <c r="M38" s="105"/>
    </row>
    <row r="39" spans="1:13" x14ac:dyDescent="0.2">
      <c r="A39" s="16" t="s">
        <v>101</v>
      </c>
      <c r="B39" s="156">
        <v>6</v>
      </c>
      <c r="C39" s="156">
        <v>1</v>
      </c>
      <c r="D39" s="156">
        <v>1522</v>
      </c>
      <c r="E39" s="156">
        <v>8366</v>
      </c>
      <c r="F39" s="156">
        <v>88</v>
      </c>
      <c r="G39" s="156">
        <v>725</v>
      </c>
      <c r="H39" s="156">
        <v>121</v>
      </c>
      <c r="I39" s="156">
        <v>25</v>
      </c>
      <c r="J39" s="156">
        <v>138</v>
      </c>
      <c r="K39" s="111"/>
      <c r="L39" s="111"/>
      <c r="M39" s="156"/>
    </row>
    <row r="40" spans="1:13" x14ac:dyDescent="0.2">
      <c r="A40" s="16" t="s">
        <v>149</v>
      </c>
      <c r="B40" s="156">
        <v>4</v>
      </c>
      <c r="C40" s="156" t="s">
        <v>262</v>
      </c>
      <c r="D40" s="156">
        <v>1341</v>
      </c>
      <c r="E40" s="156">
        <v>6874</v>
      </c>
      <c r="F40" s="156" t="s">
        <v>262</v>
      </c>
      <c r="G40" s="156" t="s">
        <v>262</v>
      </c>
      <c r="H40" s="156">
        <v>56</v>
      </c>
      <c r="I40" s="156">
        <v>20</v>
      </c>
      <c r="J40" s="156">
        <v>90</v>
      </c>
      <c r="K40" s="111"/>
      <c r="L40" s="111"/>
      <c r="M40" s="156"/>
    </row>
    <row r="41" spans="1:13" x14ac:dyDescent="0.2">
      <c r="A41" s="16" t="s">
        <v>104</v>
      </c>
      <c r="B41" s="156">
        <v>14</v>
      </c>
      <c r="C41" s="156">
        <v>1</v>
      </c>
      <c r="D41" s="156">
        <v>4610</v>
      </c>
      <c r="E41" s="156">
        <v>20289</v>
      </c>
      <c r="F41" s="156">
        <v>17</v>
      </c>
      <c r="G41" s="156">
        <v>1418</v>
      </c>
      <c r="H41" s="156">
        <v>233</v>
      </c>
      <c r="I41" s="156">
        <v>38</v>
      </c>
      <c r="J41" s="156">
        <v>272</v>
      </c>
      <c r="K41" s="111"/>
      <c r="L41" s="111"/>
      <c r="M41" s="156"/>
    </row>
    <row r="42" spans="1:13" x14ac:dyDescent="0.2">
      <c r="A42" s="16" t="s">
        <v>105</v>
      </c>
      <c r="B42" s="156">
        <v>91</v>
      </c>
      <c r="C42" s="156">
        <v>30</v>
      </c>
      <c r="D42" s="156">
        <v>27450</v>
      </c>
      <c r="E42" s="156">
        <v>86904</v>
      </c>
      <c r="F42" s="156">
        <v>3577</v>
      </c>
      <c r="G42" s="156">
        <v>14703</v>
      </c>
      <c r="H42" s="156">
        <v>1680</v>
      </c>
      <c r="I42" s="156">
        <v>441</v>
      </c>
      <c r="J42" s="156">
        <v>1342</v>
      </c>
      <c r="K42" s="111"/>
      <c r="L42" s="111"/>
      <c r="M42" s="156"/>
    </row>
    <row r="43" spans="1:13" x14ac:dyDescent="0.2">
      <c r="A43" s="16" t="s">
        <v>106</v>
      </c>
      <c r="B43" s="156">
        <v>82</v>
      </c>
      <c r="C43" s="156">
        <v>20</v>
      </c>
      <c r="D43" s="156">
        <v>15547</v>
      </c>
      <c r="E43" s="156">
        <v>33922</v>
      </c>
      <c r="F43" s="156">
        <v>3415</v>
      </c>
      <c r="G43" s="156">
        <v>6567</v>
      </c>
      <c r="H43" s="156">
        <v>1284</v>
      </c>
      <c r="I43" s="156">
        <v>261</v>
      </c>
      <c r="J43" s="156">
        <v>537</v>
      </c>
      <c r="K43" s="111"/>
      <c r="L43" s="111"/>
      <c r="M43" s="156"/>
    </row>
    <row r="44" spans="1:13" x14ac:dyDescent="0.2">
      <c r="A44" s="16" t="s">
        <v>107</v>
      </c>
      <c r="B44" s="156">
        <v>7</v>
      </c>
      <c r="C44" s="156">
        <v>2</v>
      </c>
      <c r="D44" s="156">
        <v>1653</v>
      </c>
      <c r="E44" s="156">
        <v>3767</v>
      </c>
      <c r="F44" s="156">
        <v>450</v>
      </c>
      <c r="G44" s="156">
        <v>1042</v>
      </c>
      <c r="H44" s="156">
        <v>115</v>
      </c>
      <c r="I44" s="156">
        <v>25</v>
      </c>
      <c r="J44" s="156">
        <v>57</v>
      </c>
      <c r="K44" s="111"/>
      <c r="L44" s="111"/>
      <c r="M44" s="156"/>
    </row>
    <row r="45" spans="1:13" x14ac:dyDescent="0.2">
      <c r="A45" s="16" t="s">
        <v>108</v>
      </c>
      <c r="B45" s="156">
        <v>8</v>
      </c>
      <c r="C45" s="156">
        <v>0</v>
      </c>
      <c r="D45" s="156">
        <v>2021</v>
      </c>
      <c r="E45" s="156">
        <v>23231</v>
      </c>
      <c r="F45" s="156">
        <v>5</v>
      </c>
      <c r="G45" s="156">
        <v>851</v>
      </c>
      <c r="H45" s="156">
        <v>127</v>
      </c>
      <c r="I45" s="156">
        <v>26</v>
      </c>
      <c r="J45" s="156">
        <v>337</v>
      </c>
      <c r="K45" s="111"/>
      <c r="L45" s="111"/>
      <c r="M45" s="156"/>
    </row>
    <row r="46" spans="1:13" x14ac:dyDescent="0.2">
      <c r="A46" s="16" t="s">
        <v>109</v>
      </c>
      <c r="B46" s="156">
        <v>45</v>
      </c>
      <c r="C46" s="156">
        <v>11</v>
      </c>
      <c r="D46" s="156">
        <v>18043</v>
      </c>
      <c r="E46" s="156">
        <v>29508</v>
      </c>
      <c r="F46" s="156">
        <v>2441</v>
      </c>
      <c r="G46" s="156">
        <v>3723</v>
      </c>
      <c r="H46" s="156">
        <v>940</v>
      </c>
      <c r="I46" s="156">
        <v>391</v>
      </c>
      <c r="J46" s="156">
        <v>631</v>
      </c>
      <c r="K46" s="111"/>
      <c r="L46" s="111"/>
      <c r="M46" s="156"/>
    </row>
    <row r="47" spans="1:13" x14ac:dyDescent="0.2">
      <c r="A47" s="16" t="s">
        <v>129</v>
      </c>
      <c r="B47" s="156">
        <v>16</v>
      </c>
      <c r="C47" s="156">
        <v>1</v>
      </c>
      <c r="D47" s="156">
        <v>2667</v>
      </c>
      <c r="E47" s="156">
        <v>22106</v>
      </c>
      <c r="F47" s="156">
        <v>11</v>
      </c>
      <c r="G47" s="156">
        <v>916</v>
      </c>
      <c r="H47" s="156">
        <v>243</v>
      </c>
      <c r="I47" s="156">
        <v>32</v>
      </c>
      <c r="J47" s="156">
        <v>307</v>
      </c>
      <c r="K47" s="111"/>
      <c r="L47" s="111"/>
      <c r="M47" s="156"/>
    </row>
    <row r="48" spans="1:13" x14ac:dyDescent="0.2">
      <c r="A48" s="100" t="s">
        <v>110</v>
      </c>
      <c r="B48" s="156">
        <v>1</v>
      </c>
      <c r="C48" s="156" t="s">
        <v>262</v>
      </c>
      <c r="D48" s="156">
        <v>141</v>
      </c>
      <c r="E48" s="156">
        <v>2108</v>
      </c>
      <c r="F48" s="156" t="s">
        <v>262</v>
      </c>
      <c r="G48" s="156" t="s">
        <v>262</v>
      </c>
      <c r="H48" s="156">
        <v>25</v>
      </c>
      <c r="I48" s="156">
        <v>2</v>
      </c>
      <c r="J48" s="156">
        <v>39</v>
      </c>
      <c r="K48" s="111"/>
      <c r="L48" s="111"/>
      <c r="M48" s="156"/>
    </row>
    <row r="49" spans="1:13" x14ac:dyDescent="0.2">
      <c r="A49" s="100" t="s">
        <v>111</v>
      </c>
      <c r="B49" s="156">
        <v>5</v>
      </c>
      <c r="C49" s="156">
        <v>1</v>
      </c>
      <c r="D49" s="156">
        <v>605</v>
      </c>
      <c r="E49" s="156">
        <v>7664</v>
      </c>
      <c r="F49" s="156">
        <v>970</v>
      </c>
      <c r="G49" s="156">
        <v>3175</v>
      </c>
      <c r="H49" s="156">
        <v>67</v>
      </c>
      <c r="I49" s="156">
        <v>7</v>
      </c>
      <c r="J49" s="156">
        <v>87</v>
      </c>
      <c r="K49" s="111"/>
      <c r="L49" s="111"/>
      <c r="M49" s="156"/>
    </row>
    <row r="50" spans="1:13" x14ac:dyDescent="0.2">
      <c r="A50" s="16" t="s">
        <v>112</v>
      </c>
      <c r="B50" s="156">
        <v>1</v>
      </c>
      <c r="C50" s="156" t="s">
        <v>262</v>
      </c>
      <c r="D50" s="156">
        <v>126</v>
      </c>
      <c r="E50" s="156">
        <v>1273</v>
      </c>
      <c r="F50" s="156" t="s">
        <v>262</v>
      </c>
      <c r="G50" s="156" t="s">
        <v>262</v>
      </c>
      <c r="H50" s="156">
        <v>15</v>
      </c>
      <c r="I50" s="156">
        <v>3</v>
      </c>
      <c r="J50" s="156">
        <v>31</v>
      </c>
      <c r="K50" s="111"/>
      <c r="L50" s="111"/>
      <c r="M50" s="156"/>
    </row>
    <row r="51" spans="1:13" x14ac:dyDescent="0.2">
      <c r="A51" s="16" t="s">
        <v>113</v>
      </c>
      <c r="B51" s="156">
        <v>11</v>
      </c>
      <c r="C51" s="156" t="s">
        <v>262</v>
      </c>
      <c r="D51" s="156">
        <v>3518</v>
      </c>
      <c r="E51" s="156">
        <v>21014</v>
      </c>
      <c r="F51" s="156" t="s">
        <v>262</v>
      </c>
      <c r="G51" s="156" t="s">
        <v>262</v>
      </c>
      <c r="H51" s="156">
        <v>205</v>
      </c>
      <c r="I51" s="156">
        <v>58</v>
      </c>
      <c r="J51" s="156">
        <v>328</v>
      </c>
      <c r="K51" s="111"/>
      <c r="L51" s="111"/>
      <c r="M51" s="156"/>
    </row>
    <row r="52" spans="1:13" x14ac:dyDescent="0.2">
      <c r="A52" s="16" t="s">
        <v>114</v>
      </c>
      <c r="B52" s="156">
        <v>10</v>
      </c>
      <c r="C52" s="156">
        <v>3</v>
      </c>
      <c r="D52" s="156">
        <v>1328</v>
      </c>
      <c r="E52" s="156">
        <v>7319</v>
      </c>
      <c r="F52" s="156">
        <v>174</v>
      </c>
      <c r="G52" s="156">
        <v>820</v>
      </c>
      <c r="H52" s="156">
        <v>167</v>
      </c>
      <c r="I52" s="156">
        <v>23</v>
      </c>
      <c r="J52" s="156">
        <v>114</v>
      </c>
      <c r="K52" s="111"/>
      <c r="L52" s="111"/>
      <c r="M52" s="156"/>
    </row>
    <row r="53" spans="1:13" x14ac:dyDescent="0.2">
      <c r="A53" s="16" t="s">
        <v>116</v>
      </c>
      <c r="B53" s="156">
        <v>6</v>
      </c>
      <c r="C53" s="156">
        <v>5</v>
      </c>
      <c r="D53" s="156">
        <v>1570</v>
      </c>
      <c r="E53" s="156">
        <v>5549</v>
      </c>
      <c r="F53" s="156">
        <v>228</v>
      </c>
      <c r="G53" s="156">
        <v>1358</v>
      </c>
      <c r="H53" s="156">
        <v>100</v>
      </c>
      <c r="I53" s="156">
        <v>15</v>
      </c>
      <c r="J53" s="156">
        <v>49</v>
      </c>
      <c r="K53" s="111"/>
      <c r="L53" s="111"/>
      <c r="M53" s="156"/>
    </row>
    <row r="54" spans="1:13" x14ac:dyDescent="0.2">
      <c r="A54" s="16" t="s">
        <v>166</v>
      </c>
      <c r="B54" s="156">
        <v>43</v>
      </c>
      <c r="C54" s="156">
        <v>4</v>
      </c>
      <c r="D54" s="156">
        <v>14888</v>
      </c>
      <c r="E54" s="156">
        <v>60277</v>
      </c>
      <c r="F54" s="156">
        <v>1180</v>
      </c>
      <c r="G54" s="156">
        <v>4580</v>
      </c>
      <c r="H54" s="156">
        <v>682</v>
      </c>
      <c r="I54" s="156">
        <v>156</v>
      </c>
      <c r="J54" s="156">
        <v>717</v>
      </c>
      <c r="K54" s="111"/>
      <c r="L54" s="111"/>
      <c r="M54" s="156"/>
    </row>
    <row r="55" spans="1:13" x14ac:dyDescent="0.2">
      <c r="A55" s="16" t="s">
        <v>117</v>
      </c>
      <c r="B55" s="156">
        <v>173</v>
      </c>
      <c r="C55" s="156">
        <v>71</v>
      </c>
      <c r="D55" s="156">
        <v>62025</v>
      </c>
      <c r="E55" s="156">
        <v>105546</v>
      </c>
      <c r="F55" s="156">
        <v>7108</v>
      </c>
      <c r="G55" s="156">
        <v>11871</v>
      </c>
      <c r="H55" s="156">
        <v>3149</v>
      </c>
      <c r="I55" s="156">
        <v>1043</v>
      </c>
      <c r="J55" s="156">
        <v>1754</v>
      </c>
      <c r="K55" s="111"/>
      <c r="L55" s="111"/>
      <c r="M55" s="156"/>
    </row>
    <row r="56" spans="1:13" x14ac:dyDescent="0.2">
      <c r="A56" s="16" t="s">
        <v>118</v>
      </c>
      <c r="B56" s="156">
        <v>103</v>
      </c>
      <c r="C56" s="156">
        <v>65</v>
      </c>
      <c r="D56" s="156">
        <v>20834</v>
      </c>
      <c r="E56" s="156">
        <v>77051</v>
      </c>
      <c r="F56" s="156">
        <v>11625</v>
      </c>
      <c r="G56" s="156">
        <v>38556</v>
      </c>
      <c r="H56" s="156">
        <v>1673</v>
      </c>
      <c r="I56" s="156">
        <v>376</v>
      </c>
      <c r="J56" s="156">
        <v>1334</v>
      </c>
      <c r="K56" s="111"/>
      <c r="L56" s="111"/>
      <c r="M56" s="156"/>
    </row>
    <row r="57" spans="1:13" x14ac:dyDescent="0.2">
      <c r="A57" s="16" t="s">
        <v>119</v>
      </c>
      <c r="B57" s="156">
        <v>1</v>
      </c>
      <c r="C57" s="156" t="s">
        <v>262</v>
      </c>
      <c r="D57" s="156">
        <v>257</v>
      </c>
      <c r="E57" s="156">
        <v>2813</v>
      </c>
      <c r="F57" s="156" t="s">
        <v>262</v>
      </c>
      <c r="G57" s="156" t="s">
        <v>262</v>
      </c>
      <c r="H57" s="156">
        <v>13</v>
      </c>
      <c r="I57" s="156">
        <v>3</v>
      </c>
      <c r="J57" s="156">
        <v>49</v>
      </c>
      <c r="K57" s="111"/>
      <c r="L57" s="111"/>
      <c r="M57" s="156"/>
    </row>
    <row r="58" spans="1:13" x14ac:dyDescent="0.2">
      <c r="A58" s="16" t="s">
        <v>120</v>
      </c>
      <c r="B58" s="156">
        <v>3</v>
      </c>
      <c r="C58" s="156" t="s">
        <v>262</v>
      </c>
      <c r="D58" s="156">
        <v>289</v>
      </c>
      <c r="E58" s="156">
        <v>4933</v>
      </c>
      <c r="F58" s="156" t="s">
        <v>262</v>
      </c>
      <c r="G58" s="156" t="s">
        <v>262</v>
      </c>
      <c r="H58" s="156">
        <v>58</v>
      </c>
      <c r="I58" s="156">
        <v>7</v>
      </c>
      <c r="J58" s="156">
        <v>107</v>
      </c>
      <c r="K58" s="111"/>
      <c r="L58" s="111"/>
      <c r="M58" s="156"/>
    </row>
    <row r="59" spans="1:13" x14ac:dyDescent="0.2">
      <c r="A59" s="104" t="s">
        <v>151</v>
      </c>
      <c r="B59" s="156">
        <v>1</v>
      </c>
      <c r="C59" s="156" t="s">
        <v>262</v>
      </c>
      <c r="D59" s="156">
        <v>667</v>
      </c>
      <c r="E59" s="156">
        <v>1698</v>
      </c>
      <c r="F59" s="156" t="s">
        <v>262</v>
      </c>
      <c r="G59" s="156" t="s">
        <v>262</v>
      </c>
      <c r="H59" s="156">
        <v>19</v>
      </c>
      <c r="I59" s="156">
        <v>11</v>
      </c>
      <c r="J59" s="156">
        <v>29</v>
      </c>
      <c r="K59" s="111"/>
      <c r="L59" s="111"/>
      <c r="M59" s="156"/>
    </row>
    <row r="60" spans="1:13" x14ac:dyDescent="0.2">
      <c r="A60" s="16" t="s">
        <v>152</v>
      </c>
      <c r="B60" s="156">
        <v>375</v>
      </c>
      <c r="C60" s="156">
        <v>457</v>
      </c>
      <c r="D60" s="156">
        <v>109946</v>
      </c>
      <c r="E60" s="156">
        <v>110044</v>
      </c>
      <c r="F60" s="156">
        <v>63873</v>
      </c>
      <c r="G60" s="156">
        <v>63954</v>
      </c>
      <c r="H60" s="156">
        <v>6727</v>
      </c>
      <c r="I60" s="156">
        <v>1830</v>
      </c>
      <c r="J60" s="156">
        <v>1832</v>
      </c>
      <c r="K60" s="111"/>
      <c r="L60" s="111"/>
      <c r="M60" s="156"/>
    </row>
    <row r="61" spans="1:13" x14ac:dyDescent="0.2">
      <c r="A61" s="16" t="s">
        <v>121</v>
      </c>
      <c r="B61" s="156">
        <v>2</v>
      </c>
      <c r="C61" s="156" t="s">
        <v>262</v>
      </c>
      <c r="D61" s="156">
        <v>1036</v>
      </c>
      <c r="E61" s="156">
        <v>6968</v>
      </c>
      <c r="F61" s="156" t="s">
        <v>262</v>
      </c>
      <c r="G61" s="156" t="s">
        <v>262</v>
      </c>
      <c r="H61" s="156">
        <v>30</v>
      </c>
      <c r="I61" s="156">
        <v>8</v>
      </c>
      <c r="J61" s="156">
        <v>58</v>
      </c>
      <c r="K61" s="111"/>
      <c r="L61" s="111"/>
      <c r="M61" s="156"/>
    </row>
    <row r="62" spans="1:13" x14ac:dyDescent="0.2">
      <c r="A62" s="16" t="s">
        <v>122</v>
      </c>
      <c r="B62" s="156">
        <v>6</v>
      </c>
      <c r="C62" s="156" t="s">
        <v>262</v>
      </c>
      <c r="D62" s="156">
        <v>2001</v>
      </c>
      <c r="E62" s="156">
        <v>7650</v>
      </c>
      <c r="F62" s="156" t="s">
        <v>262</v>
      </c>
      <c r="G62" s="156" t="s">
        <v>262</v>
      </c>
      <c r="H62" s="156">
        <v>93</v>
      </c>
      <c r="I62" s="156">
        <v>32</v>
      </c>
      <c r="J62" s="156">
        <v>111</v>
      </c>
      <c r="K62" s="111"/>
      <c r="L62" s="111"/>
      <c r="M62" s="156"/>
    </row>
    <row r="63" spans="1:13" x14ac:dyDescent="0.2">
      <c r="A63" s="16" t="s">
        <v>290</v>
      </c>
      <c r="B63" s="156">
        <v>4</v>
      </c>
      <c r="C63" s="156">
        <v>0</v>
      </c>
      <c r="D63" s="156">
        <v>961</v>
      </c>
      <c r="E63" s="156">
        <v>5653</v>
      </c>
      <c r="F63" s="156">
        <v>13</v>
      </c>
      <c r="G63" s="156">
        <v>80</v>
      </c>
      <c r="H63" s="156">
        <v>27</v>
      </c>
      <c r="I63" s="156">
        <v>9</v>
      </c>
      <c r="J63" s="156">
        <v>42</v>
      </c>
      <c r="K63" s="111"/>
      <c r="L63" s="111"/>
      <c r="M63" s="156"/>
    </row>
    <row r="64" spans="1:13" s="20" customFormat="1" x14ac:dyDescent="0.2">
      <c r="A64" s="96" t="s">
        <v>131</v>
      </c>
      <c r="B64" s="169">
        <v>1023</v>
      </c>
      <c r="C64" s="169">
        <v>674</v>
      </c>
      <c r="D64" s="169">
        <v>298088</v>
      </c>
      <c r="E64" s="169">
        <v>674363</v>
      </c>
      <c r="F64" s="169">
        <v>95257</v>
      </c>
      <c r="G64" s="169">
        <v>154770</v>
      </c>
      <c r="H64" s="169">
        <v>17970</v>
      </c>
      <c r="I64" s="169">
        <v>4891</v>
      </c>
      <c r="J64" s="169">
        <v>10563</v>
      </c>
      <c r="K64" s="176"/>
      <c r="L64" s="176"/>
      <c r="M64" s="169"/>
    </row>
    <row r="65" spans="1:13" x14ac:dyDescent="0.2">
      <c r="A65" s="16"/>
      <c r="B65" s="156"/>
      <c r="C65" s="156"/>
      <c r="D65" s="156"/>
      <c r="E65" s="156"/>
      <c r="F65" s="156"/>
      <c r="G65" s="156"/>
      <c r="H65" s="156"/>
      <c r="I65" s="156"/>
      <c r="J65" s="156"/>
      <c r="K65" s="111"/>
      <c r="L65" s="111"/>
      <c r="M65" s="156"/>
    </row>
    <row r="66" spans="1:13" ht="36" x14ac:dyDescent="0.2">
      <c r="A66" s="98" t="s">
        <v>175</v>
      </c>
      <c r="B66" s="99" t="s">
        <v>365</v>
      </c>
      <c r="C66" s="99" t="s">
        <v>355</v>
      </c>
      <c r="D66" s="99" t="s">
        <v>352</v>
      </c>
      <c r="E66" s="99" t="s">
        <v>354</v>
      </c>
      <c r="F66" s="99" t="s">
        <v>353</v>
      </c>
      <c r="G66" s="99" t="s">
        <v>357</v>
      </c>
      <c r="H66" s="99" t="s">
        <v>351</v>
      </c>
      <c r="I66" s="99" t="s">
        <v>358</v>
      </c>
      <c r="J66" s="99" t="s">
        <v>359</v>
      </c>
      <c r="K66" s="111"/>
      <c r="L66" s="111"/>
      <c r="M66" s="156"/>
    </row>
    <row r="67" spans="1:13" x14ac:dyDescent="0.2">
      <c r="A67" s="16" t="s">
        <v>100</v>
      </c>
      <c r="B67" s="156">
        <v>10</v>
      </c>
      <c r="C67" s="156" t="s">
        <v>262</v>
      </c>
      <c r="D67" s="156">
        <v>5231</v>
      </c>
      <c r="E67" s="156">
        <v>20534</v>
      </c>
      <c r="F67" s="156" t="s">
        <v>262</v>
      </c>
      <c r="G67" s="156" t="s">
        <v>262</v>
      </c>
      <c r="H67" s="156">
        <v>188</v>
      </c>
      <c r="I67" s="156">
        <v>60</v>
      </c>
      <c r="J67" s="156">
        <v>250</v>
      </c>
      <c r="K67" s="111"/>
      <c r="L67" s="111"/>
      <c r="M67" s="156"/>
    </row>
    <row r="68" spans="1:13" x14ac:dyDescent="0.2">
      <c r="A68" s="100" t="s">
        <v>171</v>
      </c>
      <c r="B68" s="156">
        <v>0</v>
      </c>
      <c r="C68" s="156" t="s">
        <v>262</v>
      </c>
      <c r="D68" s="156">
        <v>252</v>
      </c>
      <c r="E68" s="156">
        <v>641</v>
      </c>
      <c r="F68" s="156" t="s">
        <v>262</v>
      </c>
      <c r="G68" s="156" t="s">
        <v>262</v>
      </c>
      <c r="H68" s="156">
        <v>4</v>
      </c>
      <c r="I68" s="156">
        <v>4</v>
      </c>
      <c r="J68" s="156">
        <v>10</v>
      </c>
      <c r="K68" s="111"/>
      <c r="L68" s="111"/>
      <c r="M68" s="156"/>
    </row>
    <row r="69" spans="1:13" x14ac:dyDescent="0.2">
      <c r="A69" s="16" t="s">
        <v>101</v>
      </c>
      <c r="B69" s="156">
        <v>10</v>
      </c>
      <c r="C69" s="156" t="s">
        <v>262</v>
      </c>
      <c r="D69" s="156">
        <v>1700</v>
      </c>
      <c r="E69" s="156">
        <v>11236</v>
      </c>
      <c r="F69" s="156" t="s">
        <v>262</v>
      </c>
      <c r="G69" s="156" t="s">
        <v>262</v>
      </c>
      <c r="H69" s="156">
        <v>130</v>
      </c>
      <c r="I69" s="156">
        <v>26</v>
      </c>
      <c r="J69" s="156">
        <v>151</v>
      </c>
      <c r="K69" s="111"/>
      <c r="L69" s="111"/>
      <c r="M69" s="106"/>
    </row>
    <row r="70" spans="1:13" x14ac:dyDescent="0.2">
      <c r="A70" s="16" t="s">
        <v>149</v>
      </c>
      <c r="B70" s="156">
        <v>2</v>
      </c>
      <c r="C70" s="156" t="s">
        <v>262</v>
      </c>
      <c r="D70" s="156">
        <v>213</v>
      </c>
      <c r="E70" s="156">
        <v>2724</v>
      </c>
      <c r="F70" s="156" t="s">
        <v>262</v>
      </c>
      <c r="G70" s="156" t="s">
        <v>262</v>
      </c>
      <c r="H70" s="156">
        <v>44</v>
      </c>
      <c r="I70" s="156">
        <v>2</v>
      </c>
      <c r="J70" s="156">
        <v>51</v>
      </c>
      <c r="K70" s="111"/>
      <c r="L70" s="111"/>
      <c r="M70" s="105"/>
    </row>
    <row r="71" spans="1:13" x14ac:dyDescent="0.2">
      <c r="A71" s="16" t="s">
        <v>103</v>
      </c>
      <c r="B71" s="156">
        <v>0</v>
      </c>
      <c r="C71" s="156" t="s">
        <v>262</v>
      </c>
      <c r="D71" s="156">
        <v>2</v>
      </c>
      <c r="E71" s="156">
        <v>6</v>
      </c>
      <c r="F71" s="156" t="s">
        <v>262</v>
      </c>
      <c r="G71" s="156" t="s">
        <v>262</v>
      </c>
      <c r="H71" s="156">
        <v>0</v>
      </c>
      <c r="I71" s="156">
        <v>0</v>
      </c>
      <c r="J71" s="156">
        <v>0</v>
      </c>
      <c r="K71" s="111"/>
      <c r="L71" s="111"/>
      <c r="M71" s="156"/>
    </row>
    <row r="72" spans="1:13" x14ac:dyDescent="0.2">
      <c r="A72" s="100" t="s">
        <v>104</v>
      </c>
      <c r="B72" s="156">
        <v>12</v>
      </c>
      <c r="C72" s="156">
        <v>1</v>
      </c>
      <c r="D72" s="156">
        <v>3206</v>
      </c>
      <c r="E72" s="156">
        <v>12931</v>
      </c>
      <c r="F72" s="156">
        <v>173</v>
      </c>
      <c r="G72" s="156">
        <v>735</v>
      </c>
      <c r="H72" s="156">
        <v>232</v>
      </c>
      <c r="I72" s="156">
        <v>67</v>
      </c>
      <c r="J72" s="156">
        <v>244</v>
      </c>
      <c r="K72" s="111"/>
      <c r="L72" s="111"/>
      <c r="M72" s="156"/>
    </row>
    <row r="73" spans="1:13" x14ac:dyDescent="0.2">
      <c r="A73" s="100" t="s">
        <v>105</v>
      </c>
      <c r="B73" s="156">
        <v>99</v>
      </c>
      <c r="C73" s="156">
        <v>22</v>
      </c>
      <c r="D73" s="156">
        <v>29557</v>
      </c>
      <c r="E73" s="156">
        <v>87901</v>
      </c>
      <c r="F73" s="156">
        <v>2628</v>
      </c>
      <c r="G73" s="156">
        <v>10819</v>
      </c>
      <c r="H73" s="156">
        <v>1846</v>
      </c>
      <c r="I73" s="156">
        <v>536</v>
      </c>
      <c r="J73" s="156">
        <v>1577</v>
      </c>
      <c r="K73" s="111"/>
      <c r="L73" s="111"/>
      <c r="M73" s="156"/>
    </row>
    <row r="74" spans="1:13" x14ac:dyDescent="0.2">
      <c r="A74" s="100" t="s">
        <v>106</v>
      </c>
      <c r="B74" s="156">
        <v>83</v>
      </c>
      <c r="C74" s="156">
        <v>20</v>
      </c>
      <c r="D74" s="156">
        <v>22341</v>
      </c>
      <c r="E74" s="156">
        <v>40037</v>
      </c>
      <c r="F74" s="156">
        <v>2020</v>
      </c>
      <c r="G74" s="156">
        <v>5313</v>
      </c>
      <c r="H74" s="156">
        <v>1504</v>
      </c>
      <c r="I74" s="156">
        <v>395</v>
      </c>
      <c r="J74" s="156">
        <v>707</v>
      </c>
      <c r="K74" s="111"/>
      <c r="L74" s="111"/>
      <c r="M74" s="156"/>
    </row>
    <row r="75" spans="1:13" x14ac:dyDescent="0.2">
      <c r="A75" s="16" t="s">
        <v>107</v>
      </c>
      <c r="B75" s="156">
        <v>7</v>
      </c>
      <c r="C75" s="156">
        <v>2</v>
      </c>
      <c r="D75" s="156">
        <v>1879</v>
      </c>
      <c r="E75" s="156">
        <v>5059</v>
      </c>
      <c r="F75" s="156">
        <v>198</v>
      </c>
      <c r="G75" s="156">
        <v>688</v>
      </c>
      <c r="H75" s="156">
        <v>86</v>
      </c>
      <c r="I75" s="156">
        <v>20</v>
      </c>
      <c r="J75" s="156">
        <v>63</v>
      </c>
      <c r="K75" s="111"/>
      <c r="L75" s="111"/>
      <c r="M75" s="156"/>
    </row>
    <row r="76" spans="1:13" x14ac:dyDescent="0.2">
      <c r="A76" s="16" t="s">
        <v>108</v>
      </c>
      <c r="B76" s="156">
        <v>3</v>
      </c>
      <c r="C76" s="156" t="s">
        <v>262</v>
      </c>
      <c r="D76" s="156">
        <v>955</v>
      </c>
      <c r="E76" s="156">
        <v>8379</v>
      </c>
      <c r="F76" s="156" t="s">
        <v>262</v>
      </c>
      <c r="G76" s="156" t="s">
        <v>262</v>
      </c>
      <c r="H76" s="156">
        <v>63</v>
      </c>
      <c r="I76" s="156">
        <v>16</v>
      </c>
      <c r="J76" s="156">
        <v>159</v>
      </c>
      <c r="K76" s="111"/>
      <c r="L76" s="111"/>
      <c r="M76" s="156"/>
    </row>
    <row r="77" spans="1:13" x14ac:dyDescent="0.2">
      <c r="A77" s="16" t="s">
        <v>109</v>
      </c>
      <c r="B77" s="156">
        <v>44</v>
      </c>
      <c r="C77" s="156">
        <v>7</v>
      </c>
      <c r="D77" s="156">
        <v>18530</v>
      </c>
      <c r="E77" s="156">
        <v>29647</v>
      </c>
      <c r="F77" s="156">
        <v>1499</v>
      </c>
      <c r="G77" s="156">
        <v>2958</v>
      </c>
      <c r="H77" s="156">
        <v>914</v>
      </c>
      <c r="I77" s="156">
        <v>371</v>
      </c>
      <c r="J77" s="156">
        <v>588</v>
      </c>
      <c r="K77" s="111"/>
      <c r="L77" s="111"/>
      <c r="M77" s="156"/>
    </row>
    <row r="78" spans="1:13" x14ac:dyDescent="0.2">
      <c r="A78" s="16" t="s">
        <v>129</v>
      </c>
      <c r="B78" s="156">
        <v>8</v>
      </c>
      <c r="C78" s="156">
        <v>3</v>
      </c>
      <c r="D78" s="156">
        <v>2622</v>
      </c>
      <c r="E78" s="156">
        <v>14262</v>
      </c>
      <c r="F78" s="156">
        <v>286</v>
      </c>
      <c r="G78" s="156">
        <v>951</v>
      </c>
      <c r="H78" s="156">
        <v>156</v>
      </c>
      <c r="I78" s="156">
        <v>29</v>
      </c>
      <c r="J78" s="156">
        <v>211</v>
      </c>
      <c r="K78" s="111"/>
      <c r="L78" s="111"/>
      <c r="M78" s="156"/>
    </row>
    <row r="79" spans="1:13" x14ac:dyDescent="0.2">
      <c r="A79" s="16" t="s">
        <v>110</v>
      </c>
      <c r="B79" s="156">
        <v>1</v>
      </c>
      <c r="C79" s="156" t="s">
        <v>262</v>
      </c>
      <c r="D79" s="156">
        <v>184</v>
      </c>
      <c r="E79" s="156">
        <v>2691</v>
      </c>
      <c r="F79" s="156" t="s">
        <v>262</v>
      </c>
      <c r="G79" s="156" t="s">
        <v>262</v>
      </c>
      <c r="H79" s="156">
        <v>29</v>
      </c>
      <c r="I79" s="156">
        <v>3</v>
      </c>
      <c r="J79" s="156">
        <v>53</v>
      </c>
      <c r="K79" s="111"/>
      <c r="L79" s="111"/>
      <c r="M79" s="156"/>
    </row>
    <row r="80" spans="1:13" x14ac:dyDescent="0.2">
      <c r="A80" s="16" t="s">
        <v>111</v>
      </c>
      <c r="B80" s="156">
        <v>4</v>
      </c>
      <c r="C80" s="156" t="s">
        <v>262</v>
      </c>
      <c r="D80" s="156">
        <v>1221</v>
      </c>
      <c r="E80" s="156">
        <v>7879</v>
      </c>
      <c r="F80" s="156" t="s">
        <v>262</v>
      </c>
      <c r="G80" s="156" t="s">
        <v>262</v>
      </c>
      <c r="H80" s="156">
        <v>94</v>
      </c>
      <c r="I80" s="156">
        <v>10</v>
      </c>
      <c r="J80" s="156">
        <v>67</v>
      </c>
      <c r="K80" s="111"/>
      <c r="L80" s="111"/>
      <c r="M80" s="156"/>
    </row>
    <row r="81" spans="1:13" x14ac:dyDescent="0.2">
      <c r="A81" s="16" t="s">
        <v>112</v>
      </c>
      <c r="B81" s="156">
        <v>0</v>
      </c>
      <c r="C81" s="156">
        <v>0</v>
      </c>
      <c r="D81" s="156">
        <v>47</v>
      </c>
      <c r="E81" s="156">
        <v>454</v>
      </c>
      <c r="F81" s="156">
        <v>4</v>
      </c>
      <c r="G81" s="156">
        <v>36</v>
      </c>
      <c r="H81" s="156">
        <v>6</v>
      </c>
      <c r="I81" s="156">
        <v>1</v>
      </c>
      <c r="J81" s="156">
        <v>11</v>
      </c>
      <c r="K81" s="111"/>
      <c r="L81" s="111"/>
      <c r="M81" s="156"/>
    </row>
    <row r="82" spans="1:13" x14ac:dyDescent="0.2">
      <c r="A82" s="16" t="s">
        <v>113</v>
      </c>
      <c r="B82" s="156">
        <v>10</v>
      </c>
      <c r="C82" s="156" t="s">
        <v>262</v>
      </c>
      <c r="D82" s="156">
        <v>3183</v>
      </c>
      <c r="E82" s="156">
        <v>19980</v>
      </c>
      <c r="F82" s="156" t="s">
        <v>262</v>
      </c>
      <c r="G82" s="156" t="s">
        <v>262</v>
      </c>
      <c r="H82" s="156">
        <v>217</v>
      </c>
      <c r="I82" s="156">
        <v>56</v>
      </c>
      <c r="J82" s="156">
        <v>354</v>
      </c>
      <c r="K82" s="111"/>
      <c r="L82" s="111"/>
      <c r="M82" s="156"/>
    </row>
    <row r="83" spans="1:13" x14ac:dyDescent="0.2">
      <c r="A83" s="16" t="s">
        <v>114</v>
      </c>
      <c r="B83" s="156">
        <v>15</v>
      </c>
      <c r="C83" s="156">
        <v>2</v>
      </c>
      <c r="D83" s="156">
        <v>2821</v>
      </c>
      <c r="E83" s="156">
        <v>14000</v>
      </c>
      <c r="F83" s="156">
        <v>256</v>
      </c>
      <c r="G83" s="156">
        <v>1265</v>
      </c>
      <c r="H83" s="156">
        <v>244</v>
      </c>
      <c r="I83" s="156">
        <v>38</v>
      </c>
      <c r="J83" s="156">
        <v>160</v>
      </c>
      <c r="K83" s="111"/>
      <c r="L83" s="111"/>
      <c r="M83" s="156"/>
    </row>
    <row r="84" spans="1:13" x14ac:dyDescent="0.2">
      <c r="A84" s="104" t="s">
        <v>115</v>
      </c>
      <c r="B84" s="156" t="s">
        <v>262</v>
      </c>
      <c r="C84" s="156">
        <v>0</v>
      </c>
      <c r="D84" s="156" t="s">
        <v>262</v>
      </c>
      <c r="E84" s="156" t="s">
        <v>262</v>
      </c>
      <c r="F84" s="156">
        <v>12</v>
      </c>
      <c r="G84" s="156">
        <v>63</v>
      </c>
      <c r="H84" s="156" t="s">
        <v>262</v>
      </c>
      <c r="I84" s="156" t="s">
        <v>262</v>
      </c>
      <c r="J84" s="156" t="s">
        <v>262</v>
      </c>
      <c r="K84" s="111"/>
      <c r="L84" s="111"/>
      <c r="M84" s="156"/>
    </row>
    <row r="85" spans="1:13" x14ac:dyDescent="0.2">
      <c r="A85" s="16" t="s">
        <v>116</v>
      </c>
      <c r="B85" s="156">
        <v>10</v>
      </c>
      <c r="C85" s="156">
        <v>4</v>
      </c>
      <c r="D85" s="156">
        <v>2614</v>
      </c>
      <c r="E85" s="156">
        <v>7721</v>
      </c>
      <c r="F85" s="156">
        <v>724</v>
      </c>
      <c r="G85" s="156">
        <v>2004</v>
      </c>
      <c r="H85" s="156">
        <v>177</v>
      </c>
      <c r="I85" s="156">
        <v>37</v>
      </c>
      <c r="J85" s="156">
        <v>100</v>
      </c>
      <c r="K85" s="111"/>
      <c r="L85" s="111"/>
      <c r="M85" s="156"/>
    </row>
    <row r="86" spans="1:13" x14ac:dyDescent="0.2">
      <c r="A86" s="16" t="s">
        <v>166</v>
      </c>
      <c r="B86" s="156">
        <v>41</v>
      </c>
      <c r="C86" s="156">
        <v>5</v>
      </c>
      <c r="D86" s="156">
        <v>13245</v>
      </c>
      <c r="E86" s="156">
        <v>51154</v>
      </c>
      <c r="F86" s="156">
        <v>723</v>
      </c>
      <c r="G86" s="156">
        <v>4961</v>
      </c>
      <c r="H86" s="156">
        <v>597</v>
      </c>
      <c r="I86" s="156">
        <v>164</v>
      </c>
      <c r="J86" s="156">
        <v>612</v>
      </c>
      <c r="K86" s="111"/>
      <c r="L86" s="111"/>
      <c r="M86" s="156"/>
    </row>
    <row r="87" spans="1:13" x14ac:dyDescent="0.2">
      <c r="A87" s="100" t="s">
        <v>117</v>
      </c>
      <c r="B87" s="156">
        <v>193</v>
      </c>
      <c r="C87" s="156">
        <v>78</v>
      </c>
      <c r="D87" s="156">
        <v>70724</v>
      </c>
      <c r="E87" s="156">
        <v>110978</v>
      </c>
      <c r="F87" s="156">
        <v>10661</v>
      </c>
      <c r="G87" s="156">
        <v>17551</v>
      </c>
      <c r="H87" s="156">
        <v>3281</v>
      </c>
      <c r="I87" s="156">
        <v>1158</v>
      </c>
      <c r="J87" s="156">
        <v>1847</v>
      </c>
      <c r="K87" s="111"/>
      <c r="L87" s="111"/>
      <c r="M87" s="156"/>
    </row>
    <row r="88" spans="1:13" x14ac:dyDescent="0.2">
      <c r="A88" s="16" t="s">
        <v>118</v>
      </c>
      <c r="B88" s="156">
        <v>124</v>
      </c>
      <c r="C88" s="156">
        <v>45</v>
      </c>
      <c r="D88" s="156">
        <v>24106</v>
      </c>
      <c r="E88" s="156">
        <v>88780</v>
      </c>
      <c r="F88" s="156">
        <v>5795</v>
      </c>
      <c r="G88" s="156">
        <v>19479</v>
      </c>
      <c r="H88" s="156">
        <v>2223</v>
      </c>
      <c r="I88" s="156">
        <v>480</v>
      </c>
      <c r="J88" s="156">
        <v>1636</v>
      </c>
      <c r="K88" s="111"/>
      <c r="L88" s="111"/>
      <c r="M88" s="156"/>
    </row>
    <row r="89" spans="1:13" x14ac:dyDescent="0.2">
      <c r="A89" s="16" t="s">
        <v>119</v>
      </c>
      <c r="B89" s="156">
        <v>1</v>
      </c>
      <c r="C89" s="156" t="s">
        <v>262</v>
      </c>
      <c r="D89" s="156">
        <v>456</v>
      </c>
      <c r="E89" s="156">
        <v>2909</v>
      </c>
      <c r="F89" s="156" t="s">
        <v>262</v>
      </c>
      <c r="G89" s="156" t="s">
        <v>262</v>
      </c>
      <c r="H89" s="156">
        <v>15</v>
      </c>
      <c r="I89" s="156">
        <v>10</v>
      </c>
      <c r="J89" s="156">
        <v>50</v>
      </c>
      <c r="K89" s="111"/>
      <c r="L89" s="111"/>
      <c r="M89" s="156"/>
    </row>
    <row r="90" spans="1:13" x14ac:dyDescent="0.2">
      <c r="A90" s="16" t="s">
        <v>120</v>
      </c>
      <c r="B90" s="156">
        <v>3</v>
      </c>
      <c r="C90" s="156" t="s">
        <v>262</v>
      </c>
      <c r="D90" s="156">
        <v>733</v>
      </c>
      <c r="E90" s="156">
        <v>5661</v>
      </c>
      <c r="F90" s="156" t="s">
        <v>262</v>
      </c>
      <c r="G90" s="156" t="s">
        <v>262</v>
      </c>
      <c r="H90" s="156">
        <v>52</v>
      </c>
      <c r="I90" s="156">
        <v>13</v>
      </c>
      <c r="J90" s="156">
        <v>103</v>
      </c>
      <c r="K90" s="111"/>
      <c r="L90" s="111"/>
      <c r="M90" s="156"/>
    </row>
    <row r="91" spans="1:13" x14ac:dyDescent="0.2">
      <c r="A91" s="16" t="s">
        <v>154</v>
      </c>
      <c r="B91" s="156">
        <v>0</v>
      </c>
      <c r="C91" s="156" t="s">
        <v>262</v>
      </c>
      <c r="D91" s="156">
        <v>186</v>
      </c>
      <c r="E91" s="156">
        <v>474</v>
      </c>
      <c r="F91" s="156" t="s">
        <v>262</v>
      </c>
      <c r="G91" s="156" t="s">
        <v>262</v>
      </c>
      <c r="H91" s="156">
        <v>6</v>
      </c>
      <c r="I91" s="156">
        <v>4</v>
      </c>
      <c r="J91" s="156">
        <v>11</v>
      </c>
      <c r="K91" s="111"/>
      <c r="L91" s="111"/>
      <c r="M91" s="156"/>
    </row>
    <row r="92" spans="1:13" x14ac:dyDescent="0.2">
      <c r="A92" s="16" t="s">
        <v>151</v>
      </c>
      <c r="B92" s="156">
        <v>4</v>
      </c>
      <c r="C92" s="156" t="s">
        <v>262</v>
      </c>
      <c r="D92" s="156">
        <v>2966</v>
      </c>
      <c r="E92" s="156">
        <v>7547</v>
      </c>
      <c r="F92" s="156" t="s">
        <v>262</v>
      </c>
      <c r="G92" s="156" t="s">
        <v>262</v>
      </c>
      <c r="H92" s="156">
        <v>62</v>
      </c>
      <c r="I92" s="156">
        <v>50</v>
      </c>
      <c r="J92" s="156">
        <v>127</v>
      </c>
      <c r="K92" s="111"/>
      <c r="L92" s="111"/>
      <c r="M92" s="156"/>
    </row>
    <row r="93" spans="1:13" x14ac:dyDescent="0.2">
      <c r="A93" s="16" t="s">
        <v>152</v>
      </c>
      <c r="B93" s="156">
        <v>371</v>
      </c>
      <c r="C93" s="156">
        <v>422</v>
      </c>
      <c r="D93" s="156">
        <v>117257</v>
      </c>
      <c r="E93" s="156">
        <v>117846</v>
      </c>
      <c r="F93" s="156">
        <v>58733</v>
      </c>
      <c r="G93" s="156">
        <v>58932</v>
      </c>
      <c r="H93" s="156">
        <v>5699</v>
      </c>
      <c r="I93" s="156">
        <v>1564</v>
      </c>
      <c r="J93" s="156">
        <v>1576</v>
      </c>
      <c r="K93" s="111"/>
      <c r="L93" s="111"/>
      <c r="M93" s="156"/>
    </row>
    <row r="94" spans="1:13" x14ac:dyDescent="0.2">
      <c r="A94" s="16" t="s">
        <v>121</v>
      </c>
      <c r="B94" s="156">
        <v>2</v>
      </c>
      <c r="C94" s="156">
        <v>0</v>
      </c>
      <c r="D94" s="156">
        <v>552</v>
      </c>
      <c r="E94" s="156">
        <v>2967</v>
      </c>
      <c r="F94" s="156">
        <v>59</v>
      </c>
      <c r="G94" s="156">
        <v>351</v>
      </c>
      <c r="H94" s="156">
        <v>28</v>
      </c>
      <c r="I94" s="156">
        <v>11</v>
      </c>
      <c r="J94" s="156">
        <v>54</v>
      </c>
      <c r="K94" s="111"/>
      <c r="L94" s="111"/>
      <c r="M94" s="156"/>
    </row>
    <row r="95" spans="1:13" x14ac:dyDescent="0.2">
      <c r="A95" s="16" t="s">
        <v>122</v>
      </c>
      <c r="B95" s="156">
        <v>1</v>
      </c>
      <c r="C95" s="156">
        <v>0</v>
      </c>
      <c r="D95" s="156">
        <v>254</v>
      </c>
      <c r="E95" s="156">
        <v>1705</v>
      </c>
      <c r="F95" s="156">
        <v>2</v>
      </c>
      <c r="G95" s="156">
        <v>187</v>
      </c>
      <c r="H95" s="156">
        <v>45</v>
      </c>
      <c r="I95" s="156">
        <v>5</v>
      </c>
      <c r="J95" s="156">
        <v>34</v>
      </c>
      <c r="K95" s="111"/>
      <c r="L95" s="111"/>
      <c r="M95" s="156"/>
    </row>
    <row r="96" spans="1:13" x14ac:dyDescent="0.2">
      <c r="A96" s="16" t="s">
        <v>153</v>
      </c>
      <c r="B96" s="156">
        <v>0</v>
      </c>
      <c r="C96" s="156" t="s">
        <v>262</v>
      </c>
      <c r="D96" s="156">
        <v>557</v>
      </c>
      <c r="E96" s="156">
        <v>1417</v>
      </c>
      <c r="F96" s="156" t="s">
        <v>262</v>
      </c>
      <c r="G96" s="156" t="s">
        <v>262</v>
      </c>
      <c r="H96" s="156">
        <v>0</v>
      </c>
      <c r="I96" s="156">
        <v>1</v>
      </c>
      <c r="J96" s="156">
        <v>1</v>
      </c>
      <c r="K96" s="111"/>
      <c r="L96" s="111"/>
      <c r="M96" s="156"/>
    </row>
    <row r="97" spans="1:13" x14ac:dyDescent="0.2">
      <c r="A97" s="16" t="s">
        <v>155</v>
      </c>
      <c r="B97" s="156">
        <v>1</v>
      </c>
      <c r="C97" s="156" t="s">
        <v>262</v>
      </c>
      <c r="D97" s="156">
        <v>432</v>
      </c>
      <c r="E97" s="156">
        <v>1099</v>
      </c>
      <c r="F97" s="156" t="s">
        <v>262</v>
      </c>
      <c r="G97" s="156" t="s">
        <v>262</v>
      </c>
      <c r="H97" s="156">
        <v>19</v>
      </c>
      <c r="I97" s="156">
        <v>9</v>
      </c>
      <c r="J97" s="156">
        <v>23</v>
      </c>
      <c r="K97" s="111"/>
      <c r="L97" s="111"/>
      <c r="M97" s="156"/>
    </row>
    <row r="98" spans="1:13" x14ac:dyDescent="0.2">
      <c r="A98" s="16" t="s">
        <v>290</v>
      </c>
      <c r="B98" s="156">
        <v>3</v>
      </c>
      <c r="C98" s="156">
        <v>1</v>
      </c>
      <c r="D98" s="156">
        <v>608</v>
      </c>
      <c r="E98" s="156">
        <v>4124</v>
      </c>
      <c r="F98" s="156">
        <v>67</v>
      </c>
      <c r="G98" s="156">
        <v>395</v>
      </c>
      <c r="H98" s="156">
        <v>40</v>
      </c>
      <c r="I98" s="156">
        <v>6</v>
      </c>
      <c r="J98" s="156">
        <v>53</v>
      </c>
      <c r="K98" s="111"/>
      <c r="L98" s="111"/>
      <c r="M98" s="156"/>
    </row>
    <row r="99" spans="1:13" s="20" customFormat="1" x14ac:dyDescent="0.2">
      <c r="A99" s="96" t="s">
        <v>132</v>
      </c>
      <c r="B99" s="169">
        <v>1064</v>
      </c>
      <c r="C99" s="169">
        <v>612</v>
      </c>
      <c r="D99" s="169">
        <v>328635</v>
      </c>
      <c r="E99" s="169">
        <v>682744</v>
      </c>
      <c r="F99" s="169">
        <v>83841</v>
      </c>
      <c r="G99" s="169">
        <v>126692</v>
      </c>
      <c r="H99" s="169">
        <v>18001</v>
      </c>
      <c r="I99" s="169">
        <v>5145</v>
      </c>
      <c r="J99" s="169">
        <v>10886</v>
      </c>
      <c r="K99" s="176"/>
      <c r="L99" s="176"/>
      <c r="M99" s="169"/>
    </row>
    <row r="100" spans="1:13" x14ac:dyDescent="0.2">
      <c r="A100" s="96"/>
      <c r="B100" s="156"/>
      <c r="C100" s="156"/>
      <c r="D100" s="156"/>
      <c r="E100" s="156"/>
      <c r="F100" s="156"/>
      <c r="G100" s="156"/>
      <c r="H100" s="156"/>
      <c r="I100" s="156"/>
      <c r="J100" s="156"/>
      <c r="K100" s="111"/>
      <c r="L100" s="111"/>
      <c r="M100" s="156"/>
    </row>
    <row r="101" spans="1:13" ht="36" x14ac:dyDescent="0.2">
      <c r="A101" s="98" t="s">
        <v>176</v>
      </c>
      <c r="B101" s="99" t="s">
        <v>365</v>
      </c>
      <c r="C101" s="99" t="s">
        <v>355</v>
      </c>
      <c r="D101" s="99" t="s">
        <v>352</v>
      </c>
      <c r="E101" s="99" t="s">
        <v>354</v>
      </c>
      <c r="F101" s="99" t="s">
        <v>353</v>
      </c>
      <c r="G101" s="99" t="s">
        <v>357</v>
      </c>
      <c r="H101" s="99" t="s">
        <v>351</v>
      </c>
      <c r="I101" s="99" t="s">
        <v>358</v>
      </c>
      <c r="J101" s="99" t="s">
        <v>359</v>
      </c>
      <c r="K101" s="111"/>
      <c r="L101" s="111"/>
      <c r="M101" s="156"/>
    </row>
    <row r="102" spans="1:13" x14ac:dyDescent="0.2">
      <c r="A102" s="100" t="s">
        <v>100</v>
      </c>
      <c r="B102" s="156">
        <v>6</v>
      </c>
      <c r="C102" s="156" t="s">
        <v>262</v>
      </c>
      <c r="D102" s="156">
        <v>2081</v>
      </c>
      <c r="E102" s="156">
        <v>11633</v>
      </c>
      <c r="F102" s="156" t="s">
        <v>262</v>
      </c>
      <c r="G102" s="156" t="s">
        <v>262</v>
      </c>
      <c r="H102" s="156">
        <v>114</v>
      </c>
      <c r="I102" s="156">
        <v>26</v>
      </c>
      <c r="J102" s="156">
        <v>138</v>
      </c>
      <c r="K102" s="111"/>
      <c r="L102" s="111"/>
      <c r="M102" s="156"/>
    </row>
    <row r="103" spans="1:13" x14ac:dyDescent="0.2">
      <c r="A103" s="100" t="s">
        <v>101</v>
      </c>
      <c r="B103" s="156">
        <v>13</v>
      </c>
      <c r="C103" s="156" t="s">
        <v>262</v>
      </c>
      <c r="D103" s="156">
        <v>2877</v>
      </c>
      <c r="E103" s="156">
        <v>15890</v>
      </c>
      <c r="F103" s="156" t="s">
        <v>262</v>
      </c>
      <c r="G103" s="156" t="s">
        <v>262</v>
      </c>
      <c r="H103" s="156">
        <v>217</v>
      </c>
      <c r="I103" s="156">
        <v>46</v>
      </c>
      <c r="J103" s="156">
        <v>238</v>
      </c>
      <c r="K103" s="111"/>
      <c r="L103" s="111"/>
      <c r="M103" s="106"/>
    </row>
    <row r="104" spans="1:13" x14ac:dyDescent="0.2">
      <c r="A104" s="100" t="s">
        <v>102</v>
      </c>
      <c r="B104" s="156">
        <v>4</v>
      </c>
      <c r="C104" s="156">
        <v>1</v>
      </c>
      <c r="D104" s="156">
        <v>1255</v>
      </c>
      <c r="E104" s="156">
        <v>7753</v>
      </c>
      <c r="F104" s="156">
        <v>170</v>
      </c>
      <c r="G104" s="156">
        <v>1359</v>
      </c>
      <c r="H104" s="156">
        <v>78</v>
      </c>
      <c r="I104" s="156">
        <v>28</v>
      </c>
      <c r="J104" s="156">
        <v>171</v>
      </c>
      <c r="K104" s="111"/>
      <c r="L104" s="111"/>
      <c r="M104" s="105"/>
    </row>
    <row r="105" spans="1:13" x14ac:dyDescent="0.2">
      <c r="A105" s="16" t="s">
        <v>168</v>
      </c>
      <c r="B105" s="156">
        <v>0</v>
      </c>
      <c r="C105" s="156" t="s">
        <v>262</v>
      </c>
      <c r="D105" s="156">
        <v>95</v>
      </c>
      <c r="E105" s="156">
        <v>242</v>
      </c>
      <c r="F105" s="156" t="s">
        <v>262</v>
      </c>
      <c r="G105" s="156" t="s">
        <v>262</v>
      </c>
      <c r="H105" s="156">
        <v>1</v>
      </c>
      <c r="I105" s="156">
        <v>1</v>
      </c>
      <c r="J105" s="156">
        <v>2</v>
      </c>
      <c r="K105" s="111"/>
      <c r="L105" s="111"/>
      <c r="M105" s="156"/>
    </row>
    <row r="106" spans="1:13" x14ac:dyDescent="0.2">
      <c r="A106" s="16" t="s">
        <v>149</v>
      </c>
      <c r="B106" s="156">
        <v>0</v>
      </c>
      <c r="C106" s="156" t="s">
        <v>262</v>
      </c>
      <c r="D106" s="156">
        <v>5</v>
      </c>
      <c r="E106" s="156">
        <v>463</v>
      </c>
      <c r="F106" s="156" t="s">
        <v>262</v>
      </c>
      <c r="G106" s="156" t="s">
        <v>262</v>
      </c>
      <c r="H106" s="156">
        <v>2</v>
      </c>
      <c r="I106" s="156">
        <v>0</v>
      </c>
      <c r="J106" s="156">
        <v>2</v>
      </c>
      <c r="K106" s="111"/>
      <c r="L106" s="111"/>
      <c r="M106" s="156"/>
    </row>
    <row r="107" spans="1:13" x14ac:dyDescent="0.2">
      <c r="A107" s="16" t="s">
        <v>104</v>
      </c>
      <c r="B107" s="156">
        <v>14</v>
      </c>
      <c r="C107" s="156">
        <v>1</v>
      </c>
      <c r="D107" s="156">
        <v>3547</v>
      </c>
      <c r="E107" s="156">
        <v>14847</v>
      </c>
      <c r="F107" s="156">
        <v>411</v>
      </c>
      <c r="G107" s="156">
        <v>1096</v>
      </c>
      <c r="H107" s="156">
        <v>232</v>
      </c>
      <c r="I107" s="156">
        <v>65</v>
      </c>
      <c r="J107" s="156">
        <v>255</v>
      </c>
      <c r="K107" s="111"/>
      <c r="L107" s="111"/>
      <c r="M107" s="156"/>
    </row>
    <row r="108" spans="1:13" x14ac:dyDescent="0.2">
      <c r="A108" s="16" t="s">
        <v>105</v>
      </c>
      <c r="B108" s="156">
        <v>115</v>
      </c>
      <c r="C108" s="156">
        <v>23</v>
      </c>
      <c r="D108" s="156">
        <v>32125</v>
      </c>
      <c r="E108" s="156">
        <v>103478</v>
      </c>
      <c r="F108" s="156">
        <v>3608</v>
      </c>
      <c r="G108" s="156">
        <v>12310</v>
      </c>
      <c r="H108" s="156">
        <v>2114</v>
      </c>
      <c r="I108" s="156">
        <v>538</v>
      </c>
      <c r="J108" s="156">
        <v>1676</v>
      </c>
      <c r="K108" s="111"/>
      <c r="L108" s="111"/>
      <c r="M108" s="156"/>
    </row>
    <row r="109" spans="1:13" x14ac:dyDescent="0.2">
      <c r="A109" s="16" t="s">
        <v>106</v>
      </c>
      <c r="B109" s="156">
        <v>84</v>
      </c>
      <c r="C109" s="156">
        <v>13</v>
      </c>
      <c r="D109" s="156">
        <v>19114</v>
      </c>
      <c r="E109" s="156">
        <v>40053</v>
      </c>
      <c r="F109" s="156">
        <v>1545</v>
      </c>
      <c r="G109" s="156">
        <v>3766</v>
      </c>
      <c r="H109" s="156">
        <v>1599</v>
      </c>
      <c r="I109" s="156">
        <v>369</v>
      </c>
      <c r="J109" s="156">
        <v>765</v>
      </c>
      <c r="K109" s="111"/>
      <c r="L109" s="111"/>
      <c r="M109" s="156"/>
    </row>
    <row r="110" spans="1:13" x14ac:dyDescent="0.2">
      <c r="A110" s="16" t="s">
        <v>107</v>
      </c>
      <c r="B110" s="156">
        <v>10</v>
      </c>
      <c r="C110" s="156">
        <v>2</v>
      </c>
      <c r="D110" s="156">
        <v>2517</v>
      </c>
      <c r="E110" s="156">
        <v>5895</v>
      </c>
      <c r="F110" s="156">
        <v>373</v>
      </c>
      <c r="G110" s="156">
        <v>941</v>
      </c>
      <c r="H110" s="156">
        <v>154</v>
      </c>
      <c r="I110" s="156">
        <v>37</v>
      </c>
      <c r="J110" s="156">
        <v>88</v>
      </c>
      <c r="K110" s="111"/>
      <c r="L110" s="111"/>
      <c r="M110" s="156"/>
    </row>
    <row r="111" spans="1:13" x14ac:dyDescent="0.2">
      <c r="A111" s="16" t="s">
        <v>128</v>
      </c>
      <c r="B111" s="156">
        <v>0</v>
      </c>
      <c r="C111" s="156" t="s">
        <v>262</v>
      </c>
      <c r="D111" s="156">
        <v>71</v>
      </c>
      <c r="E111" s="156">
        <v>866</v>
      </c>
      <c r="F111" s="156" t="s">
        <v>262</v>
      </c>
      <c r="G111" s="156" t="s">
        <v>262</v>
      </c>
      <c r="H111" s="156">
        <v>7</v>
      </c>
      <c r="I111" s="156">
        <v>2</v>
      </c>
      <c r="J111" s="156">
        <v>19</v>
      </c>
      <c r="K111" s="111"/>
      <c r="L111" s="111"/>
      <c r="M111" s="156"/>
    </row>
    <row r="112" spans="1:13" x14ac:dyDescent="0.2">
      <c r="A112" s="16" t="s">
        <v>108</v>
      </c>
      <c r="B112" s="156">
        <v>9</v>
      </c>
      <c r="C112" s="156" t="s">
        <v>262</v>
      </c>
      <c r="D112" s="156">
        <v>1159</v>
      </c>
      <c r="E112" s="156">
        <v>23615</v>
      </c>
      <c r="F112" s="156" t="s">
        <v>262</v>
      </c>
      <c r="G112" s="156" t="s">
        <v>262</v>
      </c>
      <c r="H112" s="156">
        <v>144</v>
      </c>
      <c r="I112" s="156">
        <v>19</v>
      </c>
      <c r="J112" s="156">
        <v>380</v>
      </c>
      <c r="K112" s="111"/>
      <c r="L112" s="111"/>
      <c r="M112" s="156"/>
    </row>
    <row r="113" spans="1:13" x14ac:dyDescent="0.2">
      <c r="A113" s="16" t="s">
        <v>109</v>
      </c>
      <c r="B113" s="156">
        <v>41</v>
      </c>
      <c r="C113" s="156">
        <v>10</v>
      </c>
      <c r="D113" s="156">
        <v>14606</v>
      </c>
      <c r="E113" s="156">
        <v>27414</v>
      </c>
      <c r="F113" s="156">
        <v>1325</v>
      </c>
      <c r="G113" s="156">
        <v>2700</v>
      </c>
      <c r="H113" s="156">
        <v>886</v>
      </c>
      <c r="I113" s="156">
        <v>262</v>
      </c>
      <c r="J113" s="156">
        <v>542</v>
      </c>
      <c r="K113" s="111"/>
      <c r="L113" s="111"/>
      <c r="M113" s="156"/>
    </row>
    <row r="114" spans="1:13" x14ac:dyDescent="0.2">
      <c r="A114" s="16" t="s">
        <v>129</v>
      </c>
      <c r="B114" s="156">
        <v>20</v>
      </c>
      <c r="C114" s="156">
        <v>2</v>
      </c>
      <c r="D114" s="156">
        <v>3750</v>
      </c>
      <c r="E114" s="156">
        <v>25731</v>
      </c>
      <c r="F114" s="156">
        <v>123</v>
      </c>
      <c r="G114" s="156">
        <v>447</v>
      </c>
      <c r="H114" s="156">
        <v>161</v>
      </c>
      <c r="I114" s="156">
        <v>19</v>
      </c>
      <c r="J114" s="156">
        <v>216</v>
      </c>
      <c r="K114" s="111"/>
      <c r="L114" s="111"/>
      <c r="M114" s="156"/>
    </row>
    <row r="115" spans="1:13" x14ac:dyDescent="0.2">
      <c r="A115" s="16" t="s">
        <v>110</v>
      </c>
      <c r="B115" s="156">
        <v>1</v>
      </c>
      <c r="C115" s="156" t="s">
        <v>262</v>
      </c>
      <c r="D115" s="156">
        <v>357</v>
      </c>
      <c r="E115" s="156">
        <v>2469</v>
      </c>
      <c r="F115" s="156" t="s">
        <v>262</v>
      </c>
      <c r="G115" s="156" t="s">
        <v>262</v>
      </c>
      <c r="H115" s="156">
        <v>27</v>
      </c>
      <c r="I115" s="156">
        <v>7</v>
      </c>
      <c r="J115" s="156">
        <v>49</v>
      </c>
      <c r="K115" s="111"/>
      <c r="L115" s="111"/>
      <c r="M115" s="156"/>
    </row>
    <row r="116" spans="1:13" x14ac:dyDescent="0.2">
      <c r="A116" s="16" t="s">
        <v>111</v>
      </c>
      <c r="B116" s="156">
        <v>7</v>
      </c>
      <c r="C116" s="156" t="s">
        <v>262</v>
      </c>
      <c r="D116" s="156">
        <v>1510</v>
      </c>
      <c r="E116" s="156">
        <v>10569</v>
      </c>
      <c r="F116" s="156" t="s">
        <v>262</v>
      </c>
      <c r="G116" s="156" t="s">
        <v>262</v>
      </c>
      <c r="H116" s="156">
        <v>188</v>
      </c>
      <c r="I116" s="156">
        <v>28</v>
      </c>
      <c r="J116" s="156">
        <v>208</v>
      </c>
      <c r="K116" s="111"/>
      <c r="L116" s="111"/>
      <c r="M116" s="156"/>
    </row>
    <row r="117" spans="1:13" x14ac:dyDescent="0.2">
      <c r="A117" s="16" t="s">
        <v>112</v>
      </c>
      <c r="B117" s="156">
        <v>1</v>
      </c>
      <c r="C117" s="156" t="s">
        <v>262</v>
      </c>
      <c r="D117" s="156">
        <v>117</v>
      </c>
      <c r="E117" s="156">
        <v>1186</v>
      </c>
      <c r="F117" s="156" t="s">
        <v>262</v>
      </c>
      <c r="G117" s="156" t="s">
        <v>262</v>
      </c>
      <c r="H117" s="156">
        <v>13</v>
      </c>
      <c r="I117" s="156">
        <v>3</v>
      </c>
      <c r="J117" s="156">
        <v>29</v>
      </c>
      <c r="K117" s="111"/>
      <c r="L117" s="111"/>
      <c r="M117" s="156"/>
    </row>
    <row r="118" spans="1:13" x14ac:dyDescent="0.2">
      <c r="A118" s="16" t="s">
        <v>113</v>
      </c>
      <c r="B118" s="156">
        <v>14</v>
      </c>
      <c r="C118" s="156" t="s">
        <v>262</v>
      </c>
      <c r="D118" s="156">
        <v>5371</v>
      </c>
      <c r="E118" s="156">
        <v>38004</v>
      </c>
      <c r="F118" s="156" t="s">
        <v>262</v>
      </c>
      <c r="G118" s="156" t="s">
        <v>262</v>
      </c>
      <c r="H118" s="156">
        <v>196</v>
      </c>
      <c r="I118" s="156">
        <v>53</v>
      </c>
      <c r="J118" s="156">
        <v>336</v>
      </c>
      <c r="K118" s="111"/>
      <c r="L118" s="111"/>
      <c r="M118" s="156"/>
    </row>
    <row r="119" spans="1:13" x14ac:dyDescent="0.2">
      <c r="A119" s="16" t="s">
        <v>114</v>
      </c>
      <c r="B119" s="156">
        <v>12</v>
      </c>
      <c r="C119" s="156">
        <v>3</v>
      </c>
      <c r="D119" s="156">
        <v>1900</v>
      </c>
      <c r="E119" s="156">
        <v>8288</v>
      </c>
      <c r="F119" s="156">
        <v>147</v>
      </c>
      <c r="G119" s="156">
        <v>1187</v>
      </c>
      <c r="H119" s="156">
        <v>185</v>
      </c>
      <c r="I119" s="156">
        <v>24</v>
      </c>
      <c r="J119" s="156">
        <v>110</v>
      </c>
      <c r="K119" s="111"/>
      <c r="L119" s="111"/>
      <c r="M119" s="156"/>
    </row>
    <row r="120" spans="1:13" x14ac:dyDescent="0.2">
      <c r="A120" s="16" t="s">
        <v>115</v>
      </c>
      <c r="B120" s="156">
        <v>0</v>
      </c>
      <c r="C120" s="156" t="s">
        <v>262</v>
      </c>
      <c r="D120" s="156">
        <v>20</v>
      </c>
      <c r="E120" s="156">
        <v>388</v>
      </c>
      <c r="F120" s="156" t="s">
        <v>262</v>
      </c>
      <c r="G120" s="156" t="s">
        <v>262</v>
      </c>
      <c r="H120" s="156">
        <v>7</v>
      </c>
      <c r="I120" s="156">
        <v>0</v>
      </c>
      <c r="J120" s="156">
        <v>7</v>
      </c>
      <c r="K120" s="111"/>
      <c r="L120" s="111"/>
      <c r="M120" s="156"/>
    </row>
    <row r="121" spans="1:13" x14ac:dyDescent="0.2">
      <c r="A121" s="16" t="s">
        <v>116</v>
      </c>
      <c r="B121" s="156">
        <v>6</v>
      </c>
      <c r="C121" s="156">
        <v>3</v>
      </c>
      <c r="D121" s="156">
        <v>1616</v>
      </c>
      <c r="E121" s="156">
        <v>4519</v>
      </c>
      <c r="F121" s="156">
        <v>126</v>
      </c>
      <c r="G121" s="156">
        <v>962</v>
      </c>
      <c r="H121" s="156">
        <v>84</v>
      </c>
      <c r="I121" s="156">
        <v>14</v>
      </c>
      <c r="J121" s="156">
        <v>43</v>
      </c>
      <c r="K121" s="111"/>
      <c r="L121" s="111"/>
      <c r="M121" s="156"/>
    </row>
    <row r="122" spans="1:13" x14ac:dyDescent="0.2">
      <c r="A122" s="100" t="s">
        <v>166</v>
      </c>
      <c r="B122" s="156">
        <v>40</v>
      </c>
      <c r="C122" s="156">
        <v>6</v>
      </c>
      <c r="D122" s="156">
        <v>10476</v>
      </c>
      <c r="E122" s="156">
        <v>44659</v>
      </c>
      <c r="F122" s="156">
        <v>731</v>
      </c>
      <c r="G122" s="156">
        <v>5417</v>
      </c>
      <c r="H122" s="156">
        <v>618</v>
      </c>
      <c r="I122" s="156">
        <v>130</v>
      </c>
      <c r="J122" s="156">
        <v>577</v>
      </c>
      <c r="K122" s="111"/>
      <c r="L122" s="111"/>
      <c r="M122" s="156"/>
    </row>
    <row r="123" spans="1:13" x14ac:dyDescent="0.2">
      <c r="A123" s="16" t="s">
        <v>117</v>
      </c>
      <c r="B123" s="156">
        <v>216</v>
      </c>
      <c r="C123" s="156">
        <v>50</v>
      </c>
      <c r="D123" s="156">
        <v>74929</v>
      </c>
      <c r="E123" s="156">
        <v>123547</v>
      </c>
      <c r="F123" s="156">
        <v>9417</v>
      </c>
      <c r="G123" s="156">
        <v>15155</v>
      </c>
      <c r="H123" s="156">
        <v>3566</v>
      </c>
      <c r="I123" s="156">
        <v>1178</v>
      </c>
      <c r="J123" s="156">
        <v>1923</v>
      </c>
      <c r="K123" s="111"/>
      <c r="L123" s="111"/>
      <c r="M123" s="156"/>
    </row>
    <row r="124" spans="1:13" x14ac:dyDescent="0.2">
      <c r="A124" s="16" t="s">
        <v>118</v>
      </c>
      <c r="B124" s="156">
        <v>133</v>
      </c>
      <c r="C124" s="156">
        <v>38</v>
      </c>
      <c r="D124" s="156">
        <v>31593</v>
      </c>
      <c r="E124" s="156">
        <v>107181</v>
      </c>
      <c r="F124" s="156">
        <v>3742</v>
      </c>
      <c r="G124" s="156">
        <v>17001</v>
      </c>
      <c r="H124" s="156">
        <v>2500</v>
      </c>
      <c r="I124" s="156">
        <v>612</v>
      </c>
      <c r="J124" s="156">
        <v>2024</v>
      </c>
      <c r="K124" s="111"/>
      <c r="L124" s="111"/>
      <c r="M124" s="156"/>
    </row>
    <row r="125" spans="1:13" x14ac:dyDescent="0.2">
      <c r="A125" s="16" t="s">
        <v>119</v>
      </c>
      <c r="B125" s="156">
        <v>1</v>
      </c>
      <c r="C125" s="156" t="s">
        <v>262</v>
      </c>
      <c r="D125" s="156">
        <v>292</v>
      </c>
      <c r="E125" s="156">
        <v>3582</v>
      </c>
      <c r="F125" s="156" t="s">
        <v>262</v>
      </c>
      <c r="G125" s="156" t="s">
        <v>262</v>
      </c>
      <c r="H125" s="156">
        <v>22</v>
      </c>
      <c r="I125" s="156">
        <v>6</v>
      </c>
      <c r="J125" s="156">
        <v>77</v>
      </c>
      <c r="K125" s="111"/>
      <c r="L125" s="111"/>
      <c r="M125" s="156"/>
    </row>
    <row r="126" spans="1:13" x14ac:dyDescent="0.2">
      <c r="A126" s="16" t="s">
        <v>120</v>
      </c>
      <c r="B126" s="156">
        <v>2</v>
      </c>
      <c r="C126" s="156" t="s">
        <v>262</v>
      </c>
      <c r="D126" s="156">
        <v>556</v>
      </c>
      <c r="E126" s="156">
        <v>3638</v>
      </c>
      <c r="F126" s="156" t="s">
        <v>262</v>
      </c>
      <c r="G126" s="156" t="s">
        <v>262</v>
      </c>
      <c r="H126" s="156">
        <v>24</v>
      </c>
      <c r="I126" s="156">
        <v>7</v>
      </c>
      <c r="J126" s="156">
        <v>51</v>
      </c>
      <c r="K126" s="111"/>
      <c r="L126" s="111"/>
      <c r="M126" s="156"/>
    </row>
    <row r="127" spans="1:13" x14ac:dyDescent="0.2">
      <c r="A127" s="16" t="s">
        <v>154</v>
      </c>
      <c r="B127" s="156">
        <v>0</v>
      </c>
      <c r="C127" s="156" t="s">
        <v>262</v>
      </c>
      <c r="D127" s="156">
        <v>210</v>
      </c>
      <c r="E127" s="156">
        <v>535</v>
      </c>
      <c r="F127" s="156" t="s">
        <v>262</v>
      </c>
      <c r="G127" s="156" t="s">
        <v>262</v>
      </c>
      <c r="H127" s="156">
        <v>5</v>
      </c>
      <c r="I127" s="156">
        <v>4</v>
      </c>
      <c r="J127" s="156">
        <v>11</v>
      </c>
      <c r="K127" s="111"/>
      <c r="L127" s="111"/>
      <c r="M127" s="156"/>
    </row>
    <row r="128" spans="1:13" x14ac:dyDescent="0.2">
      <c r="A128" s="16" t="s">
        <v>151</v>
      </c>
      <c r="B128" s="156">
        <v>8</v>
      </c>
      <c r="C128" s="156" t="s">
        <v>262</v>
      </c>
      <c r="D128" s="156">
        <v>5157</v>
      </c>
      <c r="E128" s="156">
        <v>13122</v>
      </c>
      <c r="F128" s="156" t="s">
        <v>262</v>
      </c>
      <c r="G128" s="156" t="s">
        <v>262</v>
      </c>
      <c r="H128" s="156">
        <v>150</v>
      </c>
      <c r="I128" s="156">
        <v>94</v>
      </c>
      <c r="J128" s="156">
        <v>240</v>
      </c>
      <c r="K128" s="111"/>
      <c r="L128" s="111"/>
      <c r="M128" s="156"/>
    </row>
    <row r="129" spans="1:13" x14ac:dyDescent="0.2">
      <c r="A129" s="16" t="s">
        <v>152</v>
      </c>
      <c r="B129" s="156">
        <v>358</v>
      </c>
      <c r="C129" s="156">
        <v>443</v>
      </c>
      <c r="D129" s="156">
        <v>117164</v>
      </c>
      <c r="E129" s="156">
        <v>118009</v>
      </c>
      <c r="F129" s="156">
        <v>67291</v>
      </c>
      <c r="G129" s="156">
        <v>67410</v>
      </c>
      <c r="H129" s="156">
        <v>5603</v>
      </c>
      <c r="I129" s="156">
        <v>1626</v>
      </c>
      <c r="J129" s="156">
        <v>1642</v>
      </c>
      <c r="K129" s="111"/>
      <c r="L129" s="111"/>
      <c r="M129" s="156"/>
    </row>
    <row r="130" spans="1:13" x14ac:dyDescent="0.2">
      <c r="A130" s="16" t="s">
        <v>121</v>
      </c>
      <c r="B130" s="156">
        <v>2</v>
      </c>
      <c r="C130" s="156">
        <v>0</v>
      </c>
      <c r="D130" s="156">
        <v>606</v>
      </c>
      <c r="E130" s="156">
        <v>3234</v>
      </c>
      <c r="F130" s="156">
        <v>55</v>
      </c>
      <c r="G130" s="156">
        <v>400</v>
      </c>
      <c r="H130" s="156">
        <v>37</v>
      </c>
      <c r="I130" s="156">
        <v>13</v>
      </c>
      <c r="J130" s="156">
        <v>70</v>
      </c>
      <c r="K130" s="111"/>
      <c r="L130" s="111"/>
      <c r="M130" s="156"/>
    </row>
    <row r="131" spans="1:13" x14ac:dyDescent="0.2">
      <c r="A131" s="16" t="s">
        <v>122</v>
      </c>
      <c r="B131" s="156">
        <v>8</v>
      </c>
      <c r="C131" s="156" t="s">
        <v>262</v>
      </c>
      <c r="D131" s="156">
        <v>2311</v>
      </c>
      <c r="E131" s="156">
        <v>10245</v>
      </c>
      <c r="F131" s="156" t="s">
        <v>262</v>
      </c>
      <c r="G131" s="156" t="s">
        <v>262</v>
      </c>
      <c r="H131" s="156">
        <v>135</v>
      </c>
      <c r="I131" s="156">
        <v>34</v>
      </c>
      <c r="J131" s="156">
        <v>167</v>
      </c>
      <c r="K131" s="111"/>
      <c r="L131" s="111"/>
      <c r="M131" s="156"/>
    </row>
    <row r="132" spans="1:13" x14ac:dyDescent="0.2">
      <c r="A132" s="16" t="s">
        <v>155</v>
      </c>
      <c r="B132" s="156">
        <v>4</v>
      </c>
      <c r="C132" s="156" t="s">
        <v>262</v>
      </c>
      <c r="D132" s="156">
        <v>2323</v>
      </c>
      <c r="E132" s="156">
        <v>5911</v>
      </c>
      <c r="F132" s="156" t="s">
        <v>262</v>
      </c>
      <c r="G132" s="156" t="s">
        <v>262</v>
      </c>
      <c r="H132" s="156">
        <v>67</v>
      </c>
      <c r="I132" s="156">
        <v>40</v>
      </c>
      <c r="J132" s="156">
        <v>101</v>
      </c>
      <c r="K132" s="111"/>
      <c r="L132" s="111"/>
      <c r="M132" s="156"/>
    </row>
    <row r="133" spans="1:13" x14ac:dyDescent="0.2">
      <c r="A133" s="16" t="s">
        <v>290</v>
      </c>
      <c r="B133" s="156">
        <v>1</v>
      </c>
      <c r="C133" s="156">
        <v>0</v>
      </c>
      <c r="D133" s="156">
        <v>202</v>
      </c>
      <c r="E133" s="156">
        <v>1467</v>
      </c>
      <c r="F133" s="156">
        <v>47</v>
      </c>
      <c r="G133" s="156">
        <v>164</v>
      </c>
      <c r="H133" s="156">
        <v>19</v>
      </c>
      <c r="I133" s="156">
        <v>3</v>
      </c>
      <c r="J133" s="156">
        <v>20</v>
      </c>
      <c r="K133" s="111"/>
      <c r="L133" s="111"/>
      <c r="M133" s="156"/>
    </row>
    <row r="134" spans="1:13" s="20" customFormat="1" x14ac:dyDescent="0.2">
      <c r="A134" s="96" t="s">
        <v>135</v>
      </c>
      <c r="B134" s="169">
        <v>1130</v>
      </c>
      <c r="C134" s="169">
        <v>595</v>
      </c>
      <c r="D134" s="169">
        <v>339911</v>
      </c>
      <c r="E134" s="169">
        <v>778431</v>
      </c>
      <c r="F134" s="169">
        <v>89109</v>
      </c>
      <c r="G134" s="169">
        <v>130315</v>
      </c>
      <c r="H134" s="169">
        <v>19156</v>
      </c>
      <c r="I134" s="169">
        <v>5287</v>
      </c>
      <c r="J134" s="169">
        <v>12179</v>
      </c>
      <c r="K134" s="176"/>
      <c r="L134" s="176"/>
      <c r="M134" s="169"/>
    </row>
    <row r="135" spans="1:13" x14ac:dyDescent="0.2">
      <c r="A135" s="96"/>
      <c r="B135" s="156"/>
      <c r="C135" s="156"/>
      <c r="D135" s="156"/>
      <c r="E135" s="156"/>
      <c r="F135" s="156"/>
      <c r="G135" s="156"/>
      <c r="H135" s="156"/>
      <c r="I135" s="156"/>
      <c r="J135" s="156"/>
      <c r="K135" s="111"/>
      <c r="L135" s="111"/>
      <c r="M135" s="156"/>
    </row>
    <row r="136" spans="1:13" ht="36" x14ac:dyDescent="0.2">
      <c r="A136" s="98" t="s">
        <v>177</v>
      </c>
      <c r="B136" s="99" t="s">
        <v>365</v>
      </c>
      <c r="C136" s="99" t="s">
        <v>355</v>
      </c>
      <c r="D136" s="99" t="s">
        <v>352</v>
      </c>
      <c r="E136" s="99" t="s">
        <v>354</v>
      </c>
      <c r="F136" s="99" t="s">
        <v>353</v>
      </c>
      <c r="G136" s="99" t="s">
        <v>357</v>
      </c>
      <c r="H136" s="99" t="s">
        <v>351</v>
      </c>
      <c r="I136" s="99" t="s">
        <v>358</v>
      </c>
      <c r="J136" s="99" t="s">
        <v>359</v>
      </c>
      <c r="K136" s="111"/>
      <c r="L136" s="111"/>
      <c r="M136" s="156"/>
    </row>
    <row r="137" spans="1:13" x14ac:dyDescent="0.2">
      <c r="A137" s="16" t="s">
        <v>100</v>
      </c>
      <c r="B137" s="156">
        <v>12</v>
      </c>
      <c r="C137" s="156" t="s">
        <v>262</v>
      </c>
      <c r="D137" s="156">
        <v>4259</v>
      </c>
      <c r="E137" s="156">
        <v>19588</v>
      </c>
      <c r="F137" s="156" t="s">
        <v>262</v>
      </c>
      <c r="G137" s="156" t="s">
        <v>262</v>
      </c>
      <c r="H137" s="156">
        <v>249</v>
      </c>
      <c r="I137" s="156">
        <v>82</v>
      </c>
      <c r="J137" s="156">
        <v>366</v>
      </c>
      <c r="K137" s="111"/>
      <c r="L137" s="111"/>
      <c r="M137" s="106"/>
    </row>
    <row r="138" spans="1:13" x14ac:dyDescent="0.2">
      <c r="A138" s="100" t="s">
        <v>171</v>
      </c>
      <c r="B138" s="156">
        <v>1</v>
      </c>
      <c r="C138" s="156" t="s">
        <v>262</v>
      </c>
      <c r="D138" s="156">
        <v>520</v>
      </c>
      <c r="E138" s="156">
        <v>1322</v>
      </c>
      <c r="F138" s="156" t="s">
        <v>262</v>
      </c>
      <c r="G138" s="156" t="s">
        <v>262</v>
      </c>
      <c r="H138" s="156">
        <v>16</v>
      </c>
      <c r="I138" s="156">
        <v>12</v>
      </c>
      <c r="J138" s="156">
        <v>32</v>
      </c>
      <c r="K138" s="111"/>
      <c r="L138" s="111"/>
      <c r="M138" s="105"/>
    </row>
    <row r="139" spans="1:13" x14ac:dyDescent="0.2">
      <c r="A139" s="16" t="s">
        <v>101</v>
      </c>
      <c r="B139" s="156">
        <v>9</v>
      </c>
      <c r="C139" s="156">
        <v>0</v>
      </c>
      <c r="D139" s="156">
        <v>2847</v>
      </c>
      <c r="E139" s="156">
        <v>11091</v>
      </c>
      <c r="F139" s="156">
        <v>1</v>
      </c>
      <c r="G139" s="156">
        <v>4</v>
      </c>
      <c r="H139" s="156">
        <v>123</v>
      </c>
      <c r="I139" s="156">
        <v>41</v>
      </c>
      <c r="J139" s="156">
        <v>150</v>
      </c>
      <c r="K139" s="111"/>
      <c r="L139" s="111"/>
      <c r="M139" s="156"/>
    </row>
    <row r="140" spans="1:13" x14ac:dyDescent="0.2">
      <c r="A140" s="16" t="s">
        <v>102</v>
      </c>
      <c r="B140" s="156">
        <v>5</v>
      </c>
      <c r="C140" s="156" t="s">
        <v>262</v>
      </c>
      <c r="D140" s="156">
        <v>1549</v>
      </c>
      <c r="E140" s="156">
        <v>13420</v>
      </c>
      <c r="F140" s="156" t="s">
        <v>262</v>
      </c>
      <c r="G140" s="156" t="s">
        <v>262</v>
      </c>
      <c r="H140" s="156">
        <v>10</v>
      </c>
      <c r="I140" s="156">
        <v>3</v>
      </c>
      <c r="J140" s="156">
        <v>27</v>
      </c>
      <c r="K140" s="111"/>
      <c r="L140" s="111"/>
      <c r="M140" s="156"/>
    </row>
    <row r="141" spans="1:13" x14ac:dyDescent="0.2">
      <c r="A141" s="16" t="s">
        <v>149</v>
      </c>
      <c r="B141" s="156">
        <v>1</v>
      </c>
      <c r="C141" s="156" t="s">
        <v>262</v>
      </c>
      <c r="D141" s="156">
        <v>325</v>
      </c>
      <c r="E141" s="156">
        <v>2292</v>
      </c>
      <c r="F141" s="156" t="s">
        <v>262</v>
      </c>
      <c r="G141" s="156" t="s">
        <v>262</v>
      </c>
      <c r="H141" s="156">
        <v>18</v>
      </c>
      <c r="I141" s="156">
        <v>7</v>
      </c>
      <c r="J141" s="156">
        <v>34</v>
      </c>
      <c r="K141" s="111"/>
      <c r="L141" s="111"/>
      <c r="M141" s="156"/>
    </row>
    <row r="142" spans="1:13" x14ac:dyDescent="0.2">
      <c r="A142" s="16" t="s">
        <v>104</v>
      </c>
      <c r="B142" s="156">
        <v>20</v>
      </c>
      <c r="C142" s="156">
        <v>0</v>
      </c>
      <c r="D142" s="156">
        <v>4911</v>
      </c>
      <c r="E142" s="156">
        <v>25039</v>
      </c>
      <c r="F142" s="156">
        <v>152</v>
      </c>
      <c r="G142" s="156">
        <v>517</v>
      </c>
      <c r="H142" s="156">
        <v>324</v>
      </c>
      <c r="I142" s="156">
        <v>63</v>
      </c>
      <c r="J142" s="156">
        <v>363</v>
      </c>
      <c r="K142" s="111"/>
      <c r="L142" s="111"/>
      <c r="M142" s="156"/>
    </row>
    <row r="143" spans="1:13" x14ac:dyDescent="0.2">
      <c r="A143" s="16" t="s">
        <v>105</v>
      </c>
      <c r="B143" s="156">
        <v>108</v>
      </c>
      <c r="C143" s="156">
        <v>25</v>
      </c>
      <c r="D143" s="156">
        <v>24087</v>
      </c>
      <c r="E143" s="156">
        <v>81972</v>
      </c>
      <c r="F143" s="156">
        <v>2797</v>
      </c>
      <c r="G143" s="156">
        <v>11086</v>
      </c>
      <c r="H143" s="156">
        <v>2015</v>
      </c>
      <c r="I143" s="156">
        <v>429</v>
      </c>
      <c r="J143" s="156">
        <v>1481</v>
      </c>
      <c r="K143" s="111"/>
      <c r="L143" s="111"/>
      <c r="M143" s="156"/>
    </row>
    <row r="144" spans="1:13" x14ac:dyDescent="0.2">
      <c r="A144" s="16" t="s">
        <v>106</v>
      </c>
      <c r="B144" s="156">
        <v>105</v>
      </c>
      <c r="C144" s="156">
        <v>16</v>
      </c>
      <c r="D144" s="156">
        <v>24060</v>
      </c>
      <c r="E144" s="156">
        <v>45898</v>
      </c>
      <c r="F144" s="156">
        <v>1289</v>
      </c>
      <c r="G144" s="156">
        <v>4275</v>
      </c>
      <c r="H144" s="156">
        <v>1770</v>
      </c>
      <c r="I144" s="156">
        <v>406</v>
      </c>
      <c r="J144" s="156">
        <v>769</v>
      </c>
      <c r="K144" s="111"/>
      <c r="L144" s="111"/>
      <c r="M144" s="156"/>
    </row>
    <row r="145" spans="1:13" x14ac:dyDescent="0.2">
      <c r="A145" s="16" t="s">
        <v>107</v>
      </c>
      <c r="B145" s="156">
        <v>6</v>
      </c>
      <c r="C145" s="156">
        <v>1</v>
      </c>
      <c r="D145" s="156">
        <v>1302</v>
      </c>
      <c r="E145" s="156">
        <v>3087</v>
      </c>
      <c r="F145" s="156">
        <v>82</v>
      </c>
      <c r="G145" s="156">
        <v>275</v>
      </c>
      <c r="H145" s="156">
        <v>87</v>
      </c>
      <c r="I145" s="156">
        <v>18</v>
      </c>
      <c r="J145" s="156">
        <v>48</v>
      </c>
      <c r="K145" s="111"/>
      <c r="L145" s="111"/>
      <c r="M145" s="156"/>
    </row>
    <row r="146" spans="1:13" x14ac:dyDescent="0.2">
      <c r="A146" s="16" t="s">
        <v>128</v>
      </c>
      <c r="B146" s="156">
        <v>0</v>
      </c>
      <c r="C146" s="156" t="s">
        <v>262</v>
      </c>
      <c r="D146" s="156">
        <v>35</v>
      </c>
      <c r="E146" s="156">
        <v>265</v>
      </c>
      <c r="F146" s="156" t="s">
        <v>262</v>
      </c>
      <c r="G146" s="156" t="s">
        <v>262</v>
      </c>
      <c r="H146" s="156">
        <v>2</v>
      </c>
      <c r="I146" s="156">
        <v>1</v>
      </c>
      <c r="J146" s="156">
        <v>4</v>
      </c>
      <c r="K146" s="111"/>
      <c r="L146" s="111"/>
      <c r="M146" s="156"/>
    </row>
    <row r="147" spans="1:13" x14ac:dyDescent="0.2">
      <c r="A147" s="16" t="s">
        <v>108</v>
      </c>
      <c r="B147" s="156">
        <v>7</v>
      </c>
      <c r="C147" s="156" t="s">
        <v>262</v>
      </c>
      <c r="D147" s="156">
        <v>1049</v>
      </c>
      <c r="E147" s="156">
        <v>19765</v>
      </c>
      <c r="F147" s="156" t="s">
        <v>262</v>
      </c>
      <c r="G147" s="156" t="s">
        <v>262</v>
      </c>
      <c r="H147" s="156">
        <v>126</v>
      </c>
      <c r="I147" s="156">
        <v>19</v>
      </c>
      <c r="J147" s="156">
        <v>352</v>
      </c>
      <c r="K147" s="111"/>
      <c r="L147" s="111"/>
      <c r="M147" s="156"/>
    </row>
    <row r="148" spans="1:13" x14ac:dyDescent="0.2">
      <c r="A148" s="16" t="s">
        <v>109</v>
      </c>
      <c r="B148" s="156">
        <v>59</v>
      </c>
      <c r="C148" s="156">
        <v>10</v>
      </c>
      <c r="D148" s="156">
        <v>24625</v>
      </c>
      <c r="E148" s="156">
        <v>40835</v>
      </c>
      <c r="F148" s="156">
        <v>2018</v>
      </c>
      <c r="G148" s="156">
        <v>2964</v>
      </c>
      <c r="H148" s="156">
        <v>1098</v>
      </c>
      <c r="I148" s="156">
        <v>405</v>
      </c>
      <c r="J148" s="156">
        <v>713</v>
      </c>
      <c r="K148" s="111"/>
      <c r="L148" s="111"/>
      <c r="M148" s="156"/>
    </row>
    <row r="149" spans="1:13" x14ac:dyDescent="0.2">
      <c r="A149" s="16" t="s">
        <v>129</v>
      </c>
      <c r="B149" s="156">
        <v>7</v>
      </c>
      <c r="C149" s="156" t="s">
        <v>262</v>
      </c>
      <c r="D149" s="156">
        <v>1156</v>
      </c>
      <c r="E149" s="156">
        <v>10392</v>
      </c>
      <c r="F149" s="156" t="s">
        <v>262</v>
      </c>
      <c r="G149" s="156" t="s">
        <v>262</v>
      </c>
      <c r="H149" s="156">
        <v>132</v>
      </c>
      <c r="I149" s="156">
        <v>15</v>
      </c>
      <c r="J149" s="156">
        <v>173</v>
      </c>
      <c r="K149" s="111"/>
      <c r="L149" s="111"/>
      <c r="M149" s="156"/>
    </row>
    <row r="150" spans="1:13" x14ac:dyDescent="0.2">
      <c r="A150" s="16" t="s">
        <v>169</v>
      </c>
      <c r="B150" s="156">
        <v>0</v>
      </c>
      <c r="C150" s="156" t="s">
        <v>262</v>
      </c>
      <c r="D150" s="156">
        <v>343</v>
      </c>
      <c r="E150" s="156">
        <v>873</v>
      </c>
      <c r="F150" s="156" t="s">
        <v>262</v>
      </c>
      <c r="G150" s="156" t="s">
        <v>262</v>
      </c>
      <c r="H150" s="156">
        <v>5</v>
      </c>
      <c r="I150" s="156">
        <v>7</v>
      </c>
      <c r="J150" s="156">
        <v>17</v>
      </c>
      <c r="K150" s="111"/>
      <c r="L150" s="111"/>
      <c r="M150" s="156"/>
    </row>
    <row r="151" spans="1:13" x14ac:dyDescent="0.2">
      <c r="A151" s="16" t="s">
        <v>110</v>
      </c>
      <c r="B151" s="156">
        <v>1</v>
      </c>
      <c r="C151" s="156" t="s">
        <v>262</v>
      </c>
      <c r="D151" s="156">
        <v>161</v>
      </c>
      <c r="E151" s="156">
        <v>2046</v>
      </c>
      <c r="F151" s="156" t="s">
        <v>262</v>
      </c>
      <c r="G151" s="156" t="s">
        <v>262</v>
      </c>
      <c r="H151" s="156">
        <v>28</v>
      </c>
      <c r="I151" s="156">
        <v>4</v>
      </c>
      <c r="J151" s="156">
        <v>44</v>
      </c>
      <c r="K151" s="111"/>
      <c r="L151" s="111"/>
      <c r="M151" s="156"/>
    </row>
    <row r="152" spans="1:13" x14ac:dyDescent="0.2">
      <c r="A152" s="16" t="s">
        <v>111</v>
      </c>
      <c r="B152" s="156">
        <v>6</v>
      </c>
      <c r="C152" s="156" t="s">
        <v>262</v>
      </c>
      <c r="D152" s="156">
        <v>1217</v>
      </c>
      <c r="E152" s="156">
        <v>9114</v>
      </c>
      <c r="F152" s="156" t="s">
        <v>262</v>
      </c>
      <c r="G152" s="156" t="s">
        <v>262</v>
      </c>
      <c r="H152" s="156">
        <v>114</v>
      </c>
      <c r="I152" s="156">
        <v>24</v>
      </c>
      <c r="J152" s="156">
        <v>166</v>
      </c>
      <c r="K152" s="111"/>
      <c r="L152" s="111"/>
      <c r="M152" s="156"/>
    </row>
    <row r="153" spans="1:13" x14ac:dyDescent="0.2">
      <c r="A153" s="16" t="s">
        <v>113</v>
      </c>
      <c r="B153" s="156">
        <v>8</v>
      </c>
      <c r="C153" s="156" t="s">
        <v>262</v>
      </c>
      <c r="D153" s="156">
        <v>2997</v>
      </c>
      <c r="E153" s="156">
        <v>16702</v>
      </c>
      <c r="F153" s="156" t="s">
        <v>262</v>
      </c>
      <c r="G153" s="156" t="s">
        <v>262</v>
      </c>
      <c r="H153" s="156">
        <v>172</v>
      </c>
      <c r="I153" s="156">
        <v>60</v>
      </c>
      <c r="J153" s="156">
        <v>337</v>
      </c>
      <c r="K153" s="111"/>
      <c r="L153" s="111"/>
      <c r="M153" s="156"/>
    </row>
    <row r="154" spans="1:13" x14ac:dyDescent="0.2">
      <c r="A154" s="16" t="s">
        <v>114</v>
      </c>
      <c r="B154" s="156">
        <v>10</v>
      </c>
      <c r="C154" s="156">
        <v>2</v>
      </c>
      <c r="D154" s="156">
        <v>1696</v>
      </c>
      <c r="E154" s="156">
        <v>8892</v>
      </c>
      <c r="F154" s="156">
        <v>162</v>
      </c>
      <c r="G154" s="156">
        <v>878</v>
      </c>
      <c r="H154" s="156">
        <v>171</v>
      </c>
      <c r="I154" s="156">
        <v>27</v>
      </c>
      <c r="J154" s="156">
        <v>131</v>
      </c>
      <c r="K154" s="111"/>
      <c r="L154" s="111"/>
      <c r="M154" s="156"/>
    </row>
    <row r="155" spans="1:13" x14ac:dyDescent="0.2">
      <c r="A155" s="16" t="s">
        <v>115</v>
      </c>
      <c r="B155" s="156">
        <v>0</v>
      </c>
      <c r="C155" s="156" t="s">
        <v>262</v>
      </c>
      <c r="D155" s="156">
        <v>12</v>
      </c>
      <c r="E155" s="156">
        <v>158</v>
      </c>
      <c r="F155" s="156" t="s">
        <v>262</v>
      </c>
      <c r="G155" s="156" t="s">
        <v>262</v>
      </c>
      <c r="H155" s="156">
        <v>3</v>
      </c>
      <c r="I155" s="156">
        <v>0</v>
      </c>
      <c r="J155" s="156">
        <v>3</v>
      </c>
      <c r="K155" s="111"/>
      <c r="L155" s="111"/>
      <c r="M155" s="156"/>
    </row>
    <row r="156" spans="1:13" x14ac:dyDescent="0.2">
      <c r="A156" s="16" t="s">
        <v>116</v>
      </c>
      <c r="B156" s="156">
        <v>9</v>
      </c>
      <c r="C156" s="156">
        <v>4</v>
      </c>
      <c r="D156" s="156">
        <v>2463</v>
      </c>
      <c r="E156" s="156">
        <v>8589</v>
      </c>
      <c r="F156" s="156">
        <v>327</v>
      </c>
      <c r="G156" s="156">
        <v>1455</v>
      </c>
      <c r="H156" s="156">
        <v>126</v>
      </c>
      <c r="I156" s="156">
        <v>25</v>
      </c>
      <c r="J156" s="156">
        <v>78</v>
      </c>
      <c r="K156" s="111"/>
      <c r="L156" s="111"/>
      <c r="M156" s="156"/>
    </row>
    <row r="157" spans="1:13" x14ac:dyDescent="0.2">
      <c r="A157" s="100" t="s">
        <v>170</v>
      </c>
      <c r="B157" s="156">
        <v>0</v>
      </c>
      <c r="C157" s="156" t="s">
        <v>262</v>
      </c>
      <c r="D157" s="156">
        <v>353</v>
      </c>
      <c r="E157" s="156">
        <v>898</v>
      </c>
      <c r="F157" s="156" t="s">
        <v>262</v>
      </c>
      <c r="G157" s="156" t="s">
        <v>262</v>
      </c>
      <c r="H157" s="156">
        <v>7</v>
      </c>
      <c r="I157" s="156">
        <v>8</v>
      </c>
      <c r="J157" s="156">
        <v>21</v>
      </c>
      <c r="K157" s="111"/>
      <c r="L157" s="111"/>
      <c r="M157" s="156"/>
    </row>
    <row r="158" spans="1:13" x14ac:dyDescent="0.2">
      <c r="A158" s="16" t="s">
        <v>166</v>
      </c>
      <c r="B158" s="156">
        <v>44</v>
      </c>
      <c r="C158" s="156">
        <v>4</v>
      </c>
      <c r="D158" s="156">
        <v>11479</v>
      </c>
      <c r="E158" s="156">
        <v>49583</v>
      </c>
      <c r="F158" s="156">
        <v>803</v>
      </c>
      <c r="G158" s="156">
        <v>4398</v>
      </c>
      <c r="H158" s="156">
        <v>721</v>
      </c>
      <c r="I158" s="156">
        <v>157</v>
      </c>
      <c r="J158" s="156">
        <v>688</v>
      </c>
      <c r="K158" s="111"/>
      <c r="L158" s="111"/>
      <c r="M158" s="156"/>
    </row>
    <row r="159" spans="1:13" x14ac:dyDescent="0.2">
      <c r="A159" s="16" t="s">
        <v>117</v>
      </c>
      <c r="B159" s="156">
        <v>181</v>
      </c>
      <c r="C159" s="156">
        <v>48</v>
      </c>
      <c r="D159" s="156">
        <v>57320</v>
      </c>
      <c r="E159" s="156">
        <v>99594</v>
      </c>
      <c r="F159" s="156">
        <v>8325</v>
      </c>
      <c r="G159" s="156">
        <v>13308</v>
      </c>
      <c r="H159" s="156">
        <v>3074</v>
      </c>
      <c r="I159" s="156">
        <v>930</v>
      </c>
      <c r="J159" s="156">
        <v>1637</v>
      </c>
      <c r="K159" s="111"/>
      <c r="L159" s="111"/>
      <c r="M159" s="156"/>
    </row>
    <row r="160" spans="1:13" x14ac:dyDescent="0.2">
      <c r="A160" s="16" t="s">
        <v>118</v>
      </c>
      <c r="B160" s="156">
        <v>121</v>
      </c>
      <c r="C160" s="156">
        <v>35</v>
      </c>
      <c r="D160" s="156">
        <v>25726</v>
      </c>
      <c r="E160" s="156">
        <v>90957</v>
      </c>
      <c r="F160" s="156">
        <v>6184</v>
      </c>
      <c r="G160" s="156">
        <v>21835</v>
      </c>
      <c r="H160" s="156">
        <v>2143</v>
      </c>
      <c r="I160" s="156">
        <v>459</v>
      </c>
      <c r="J160" s="156">
        <v>1610</v>
      </c>
      <c r="K160" s="111"/>
      <c r="L160" s="111"/>
      <c r="M160" s="156"/>
    </row>
    <row r="161" spans="1:13" x14ac:dyDescent="0.2">
      <c r="A161" s="16" t="s">
        <v>119</v>
      </c>
      <c r="B161" s="156">
        <v>3</v>
      </c>
      <c r="C161" s="156">
        <v>0</v>
      </c>
      <c r="D161" s="156">
        <v>335</v>
      </c>
      <c r="E161" s="156">
        <v>6827</v>
      </c>
      <c r="F161" s="156">
        <v>4</v>
      </c>
      <c r="G161" s="156">
        <v>41</v>
      </c>
      <c r="H161" s="156">
        <v>53</v>
      </c>
      <c r="I161" s="156">
        <v>5</v>
      </c>
      <c r="J161" s="156">
        <v>124</v>
      </c>
      <c r="K161" s="111"/>
      <c r="L161" s="111"/>
      <c r="M161" s="156"/>
    </row>
    <row r="162" spans="1:13" x14ac:dyDescent="0.2">
      <c r="A162" s="16" t="s">
        <v>120</v>
      </c>
      <c r="B162" s="156">
        <v>4</v>
      </c>
      <c r="C162" s="156" t="s">
        <v>262</v>
      </c>
      <c r="D162" s="156">
        <v>1205</v>
      </c>
      <c r="E162" s="156">
        <v>7525</v>
      </c>
      <c r="F162" s="156" t="s">
        <v>262</v>
      </c>
      <c r="G162" s="156" t="s">
        <v>262</v>
      </c>
      <c r="H162" s="156">
        <v>66</v>
      </c>
      <c r="I162" s="156">
        <v>19</v>
      </c>
      <c r="J162" s="156">
        <v>125</v>
      </c>
      <c r="K162" s="111"/>
      <c r="L162" s="111"/>
      <c r="M162" s="156"/>
    </row>
    <row r="163" spans="1:13" x14ac:dyDescent="0.2">
      <c r="A163" s="16" t="s">
        <v>154</v>
      </c>
      <c r="B163" s="156">
        <v>0</v>
      </c>
      <c r="C163" s="156" t="s">
        <v>262</v>
      </c>
      <c r="D163" s="156">
        <v>289</v>
      </c>
      <c r="E163" s="156">
        <v>735</v>
      </c>
      <c r="F163" s="156" t="s">
        <v>262</v>
      </c>
      <c r="G163" s="156" t="s">
        <v>262</v>
      </c>
      <c r="H163" s="156">
        <v>3</v>
      </c>
      <c r="I163" s="156">
        <v>3</v>
      </c>
      <c r="J163" s="156">
        <v>7</v>
      </c>
      <c r="K163" s="111"/>
      <c r="L163" s="111"/>
      <c r="M163" s="156"/>
    </row>
    <row r="164" spans="1:13" x14ac:dyDescent="0.2">
      <c r="A164" s="16" t="s">
        <v>151</v>
      </c>
      <c r="B164" s="156">
        <v>3</v>
      </c>
      <c r="C164" s="156">
        <v>0</v>
      </c>
      <c r="D164" s="156">
        <v>1916</v>
      </c>
      <c r="E164" s="156">
        <v>4876</v>
      </c>
      <c r="F164" s="156">
        <v>154</v>
      </c>
      <c r="G164" s="156">
        <v>392</v>
      </c>
      <c r="H164" s="156">
        <v>67</v>
      </c>
      <c r="I164" s="156">
        <v>38</v>
      </c>
      <c r="J164" s="156">
        <v>97</v>
      </c>
      <c r="K164" s="111"/>
      <c r="L164" s="111"/>
      <c r="M164" s="156"/>
    </row>
    <row r="165" spans="1:13" x14ac:dyDescent="0.2">
      <c r="A165" s="16" t="s">
        <v>152</v>
      </c>
      <c r="B165" s="156">
        <v>393</v>
      </c>
      <c r="C165" s="156">
        <v>427</v>
      </c>
      <c r="D165" s="156">
        <v>101492</v>
      </c>
      <c r="E165" s="156">
        <v>102110</v>
      </c>
      <c r="F165" s="156">
        <v>62923</v>
      </c>
      <c r="G165" s="156">
        <v>63050</v>
      </c>
      <c r="H165" s="156">
        <v>6896</v>
      </c>
      <c r="I165" s="156">
        <v>1718</v>
      </c>
      <c r="J165" s="156">
        <v>1732</v>
      </c>
      <c r="K165" s="111"/>
      <c r="L165" s="111"/>
      <c r="M165" s="156"/>
    </row>
    <row r="166" spans="1:13" x14ac:dyDescent="0.2">
      <c r="A166" s="16" t="s">
        <v>121</v>
      </c>
      <c r="B166" s="156">
        <v>2</v>
      </c>
      <c r="C166" s="156">
        <v>1</v>
      </c>
      <c r="D166" s="156">
        <v>848</v>
      </c>
      <c r="E166" s="156">
        <v>3882</v>
      </c>
      <c r="F166" s="156">
        <v>404</v>
      </c>
      <c r="G166" s="156">
        <v>2068</v>
      </c>
      <c r="H166" s="156">
        <v>46</v>
      </c>
      <c r="I166" s="156">
        <v>20</v>
      </c>
      <c r="J166" s="156">
        <v>90</v>
      </c>
      <c r="K166" s="111"/>
      <c r="L166" s="111"/>
      <c r="M166" s="156"/>
    </row>
    <row r="167" spans="1:13" x14ac:dyDescent="0.2">
      <c r="A167" s="16" t="s">
        <v>122</v>
      </c>
      <c r="B167" s="156">
        <v>4</v>
      </c>
      <c r="C167" s="156" t="s">
        <v>262</v>
      </c>
      <c r="D167" s="156">
        <v>879</v>
      </c>
      <c r="E167" s="156">
        <v>4837</v>
      </c>
      <c r="F167" s="156" t="s">
        <v>262</v>
      </c>
      <c r="G167" s="156" t="s">
        <v>262</v>
      </c>
      <c r="H167" s="156">
        <v>81</v>
      </c>
      <c r="I167" s="156">
        <v>20</v>
      </c>
      <c r="J167" s="156">
        <v>107</v>
      </c>
      <c r="K167" s="111"/>
      <c r="L167" s="111"/>
      <c r="M167" s="156"/>
    </row>
    <row r="168" spans="1:13" x14ac:dyDescent="0.2">
      <c r="A168" s="16" t="s">
        <v>155</v>
      </c>
      <c r="B168" s="156">
        <v>2</v>
      </c>
      <c r="C168" s="156" t="s">
        <v>262</v>
      </c>
      <c r="D168" s="156">
        <v>810</v>
      </c>
      <c r="E168" s="156">
        <v>2062</v>
      </c>
      <c r="F168" s="156" t="s">
        <v>262</v>
      </c>
      <c r="G168" s="156" t="s">
        <v>262</v>
      </c>
      <c r="H168" s="156">
        <v>30</v>
      </c>
      <c r="I168" s="156">
        <v>14</v>
      </c>
      <c r="J168" s="156">
        <v>36</v>
      </c>
      <c r="K168" s="111"/>
      <c r="L168" s="111"/>
      <c r="M168" s="156"/>
    </row>
    <row r="169" spans="1:13" x14ac:dyDescent="0.2">
      <c r="A169" s="16" t="s">
        <v>290</v>
      </c>
      <c r="B169" s="156">
        <v>2</v>
      </c>
      <c r="C169" s="156">
        <v>2</v>
      </c>
      <c r="D169" s="156">
        <v>355</v>
      </c>
      <c r="E169" s="156">
        <v>2737</v>
      </c>
      <c r="F169" s="156">
        <v>202</v>
      </c>
      <c r="G169" s="156">
        <v>506</v>
      </c>
      <c r="H169" s="156">
        <v>25</v>
      </c>
      <c r="I169" s="156">
        <v>5</v>
      </c>
      <c r="J169" s="156">
        <v>42</v>
      </c>
      <c r="K169" s="111"/>
      <c r="L169" s="111"/>
      <c r="M169" s="156"/>
    </row>
    <row r="170" spans="1:13" s="20" customFormat="1" x14ac:dyDescent="0.2">
      <c r="A170" s="96" t="s">
        <v>138</v>
      </c>
      <c r="B170" s="169">
        <v>1131</v>
      </c>
      <c r="C170" s="169">
        <v>576</v>
      </c>
      <c r="D170" s="169">
        <v>302619</v>
      </c>
      <c r="E170" s="169">
        <v>697962</v>
      </c>
      <c r="F170" s="169">
        <v>85827</v>
      </c>
      <c r="G170" s="169">
        <v>127053</v>
      </c>
      <c r="H170" s="169">
        <v>19800</v>
      </c>
      <c r="I170" s="169">
        <v>5044</v>
      </c>
      <c r="J170" s="169">
        <v>11601</v>
      </c>
      <c r="K170" s="176"/>
      <c r="L170" s="176"/>
      <c r="M170" s="177"/>
    </row>
    <row r="171" spans="1:13" x14ac:dyDescent="0.2">
      <c r="A171" s="16"/>
      <c r="B171" s="105"/>
      <c r="C171" s="105"/>
      <c r="D171" s="105"/>
      <c r="E171" s="105"/>
      <c r="F171" s="105"/>
      <c r="G171" s="105"/>
      <c r="H171" s="105"/>
      <c r="I171" s="105"/>
      <c r="J171" s="99"/>
      <c r="K171" s="111"/>
      <c r="L171" s="111"/>
      <c r="M171" s="105"/>
    </row>
    <row r="172" spans="1:13" ht="36" x14ac:dyDescent="0.2">
      <c r="A172" s="98" t="s">
        <v>178</v>
      </c>
      <c r="B172" s="99" t="s">
        <v>365</v>
      </c>
      <c r="C172" s="99" t="s">
        <v>355</v>
      </c>
      <c r="D172" s="99" t="s">
        <v>352</v>
      </c>
      <c r="E172" s="99" t="s">
        <v>354</v>
      </c>
      <c r="F172" s="99" t="s">
        <v>353</v>
      </c>
      <c r="G172" s="99" t="s">
        <v>357</v>
      </c>
      <c r="H172" s="99" t="s">
        <v>351</v>
      </c>
      <c r="I172" s="99" t="s">
        <v>358</v>
      </c>
      <c r="J172" s="99" t="s">
        <v>359</v>
      </c>
      <c r="K172" s="111"/>
      <c r="L172" s="111"/>
      <c r="M172" s="156"/>
    </row>
    <row r="173" spans="1:13" x14ac:dyDescent="0.2">
      <c r="A173" s="16" t="s">
        <v>100</v>
      </c>
      <c r="B173" s="156">
        <v>13</v>
      </c>
      <c r="C173" s="156" t="s">
        <v>262</v>
      </c>
      <c r="D173" s="156">
        <v>4885</v>
      </c>
      <c r="E173" s="156">
        <v>22843</v>
      </c>
      <c r="F173" s="156" t="s">
        <v>262</v>
      </c>
      <c r="G173" s="156" t="s">
        <v>262</v>
      </c>
      <c r="H173" s="156">
        <v>260</v>
      </c>
      <c r="I173" s="156">
        <v>72</v>
      </c>
      <c r="J173" s="156">
        <v>351</v>
      </c>
      <c r="K173" s="111"/>
      <c r="L173" s="111"/>
      <c r="M173" s="156"/>
    </row>
    <row r="174" spans="1:13" x14ac:dyDescent="0.2">
      <c r="A174" s="100" t="s">
        <v>171</v>
      </c>
      <c r="B174" s="156">
        <v>1</v>
      </c>
      <c r="C174" s="156" t="s">
        <v>262</v>
      </c>
      <c r="D174" s="156">
        <v>794</v>
      </c>
      <c r="E174" s="156">
        <v>2021</v>
      </c>
      <c r="F174" s="156" t="s">
        <v>262</v>
      </c>
      <c r="G174" s="156" t="s">
        <v>262</v>
      </c>
      <c r="H174" s="156">
        <v>25</v>
      </c>
      <c r="I174" s="156">
        <v>18</v>
      </c>
      <c r="J174" s="156">
        <v>47</v>
      </c>
      <c r="K174" s="111"/>
      <c r="L174" s="111"/>
      <c r="M174" s="156"/>
    </row>
    <row r="175" spans="1:13" x14ac:dyDescent="0.2">
      <c r="A175" s="16" t="s">
        <v>101</v>
      </c>
      <c r="B175" s="156">
        <v>11</v>
      </c>
      <c r="C175" s="156">
        <v>1</v>
      </c>
      <c r="D175" s="156">
        <v>2704</v>
      </c>
      <c r="E175" s="156">
        <v>13716</v>
      </c>
      <c r="F175" s="156">
        <v>102</v>
      </c>
      <c r="G175" s="156">
        <v>838</v>
      </c>
      <c r="H175" s="156">
        <v>211</v>
      </c>
      <c r="I175" s="156">
        <v>38</v>
      </c>
      <c r="J175" s="156">
        <v>209</v>
      </c>
      <c r="K175" s="111"/>
      <c r="L175" s="111"/>
      <c r="M175" s="156"/>
    </row>
    <row r="176" spans="1:13" x14ac:dyDescent="0.2">
      <c r="A176" s="16" t="s">
        <v>102</v>
      </c>
      <c r="B176" s="156">
        <v>0</v>
      </c>
      <c r="C176" s="156" t="s">
        <v>262</v>
      </c>
      <c r="D176" s="156">
        <v>64</v>
      </c>
      <c r="E176" s="156">
        <v>524</v>
      </c>
      <c r="F176" s="156" t="s">
        <v>262</v>
      </c>
      <c r="G176" s="156" t="s">
        <v>262</v>
      </c>
      <c r="H176" s="156">
        <v>5</v>
      </c>
      <c r="I176" s="156">
        <v>1</v>
      </c>
      <c r="J176" s="156">
        <v>12</v>
      </c>
      <c r="K176" s="111"/>
      <c r="L176" s="111"/>
      <c r="M176" s="156"/>
    </row>
    <row r="177" spans="1:13" x14ac:dyDescent="0.2">
      <c r="A177" s="16" t="s">
        <v>168</v>
      </c>
      <c r="B177" s="156">
        <v>0</v>
      </c>
      <c r="C177" s="156" t="s">
        <v>262</v>
      </c>
      <c r="D177" s="156">
        <v>113</v>
      </c>
      <c r="E177" s="156">
        <v>287</v>
      </c>
      <c r="F177" s="156" t="s">
        <v>262</v>
      </c>
      <c r="G177" s="156" t="s">
        <v>262</v>
      </c>
      <c r="H177" s="156">
        <v>2</v>
      </c>
      <c r="I177" s="156">
        <v>1</v>
      </c>
      <c r="J177" s="156">
        <v>3</v>
      </c>
      <c r="K177" s="111"/>
      <c r="L177" s="111"/>
      <c r="M177" s="156"/>
    </row>
    <row r="178" spans="1:13" x14ac:dyDescent="0.2">
      <c r="A178" s="16" t="s">
        <v>149</v>
      </c>
      <c r="B178" s="156">
        <v>1</v>
      </c>
      <c r="C178" s="156" t="s">
        <v>262</v>
      </c>
      <c r="D178" s="156">
        <v>357</v>
      </c>
      <c r="E178" s="156">
        <v>2247</v>
      </c>
      <c r="F178" s="156" t="s">
        <v>262</v>
      </c>
      <c r="G178" s="156" t="s">
        <v>262</v>
      </c>
      <c r="H178" s="156">
        <v>27</v>
      </c>
      <c r="I178" s="156">
        <v>8</v>
      </c>
      <c r="J178" s="156">
        <v>42</v>
      </c>
      <c r="K178" s="111"/>
      <c r="L178" s="111"/>
      <c r="M178" s="156"/>
    </row>
    <row r="179" spans="1:13" x14ac:dyDescent="0.2">
      <c r="A179" s="16" t="s">
        <v>104</v>
      </c>
      <c r="B179" s="156">
        <v>17</v>
      </c>
      <c r="C179" s="156">
        <v>1</v>
      </c>
      <c r="D179" s="156">
        <v>5620</v>
      </c>
      <c r="E179" s="156">
        <v>20441</v>
      </c>
      <c r="F179" s="156">
        <v>112</v>
      </c>
      <c r="G179" s="156">
        <v>1082</v>
      </c>
      <c r="H179" s="156">
        <v>349</v>
      </c>
      <c r="I179" s="156">
        <v>106</v>
      </c>
      <c r="J179" s="156">
        <v>366</v>
      </c>
      <c r="K179" s="111"/>
      <c r="L179" s="111"/>
      <c r="M179" s="156"/>
    </row>
    <row r="180" spans="1:13" x14ac:dyDescent="0.2">
      <c r="A180" s="16" t="s">
        <v>105</v>
      </c>
      <c r="B180" s="156">
        <v>97</v>
      </c>
      <c r="C180" s="156">
        <v>26</v>
      </c>
      <c r="D180" s="156">
        <v>25680</v>
      </c>
      <c r="E180" s="156">
        <v>86458</v>
      </c>
      <c r="F180" s="156">
        <v>4456</v>
      </c>
      <c r="G180" s="156">
        <v>15853</v>
      </c>
      <c r="H180" s="156">
        <v>1716</v>
      </c>
      <c r="I180" s="156">
        <v>426</v>
      </c>
      <c r="J180" s="156">
        <v>1429</v>
      </c>
      <c r="K180" s="111"/>
      <c r="L180" s="111"/>
      <c r="M180" s="156"/>
    </row>
    <row r="181" spans="1:13" x14ac:dyDescent="0.2">
      <c r="A181" s="16" t="s">
        <v>106</v>
      </c>
      <c r="B181" s="156">
        <v>92</v>
      </c>
      <c r="C181" s="156">
        <v>12</v>
      </c>
      <c r="D181" s="156">
        <v>21666</v>
      </c>
      <c r="E181" s="156">
        <v>39285</v>
      </c>
      <c r="F181" s="156">
        <v>1285</v>
      </c>
      <c r="G181" s="156">
        <v>3213</v>
      </c>
      <c r="H181" s="156">
        <v>1383</v>
      </c>
      <c r="I181" s="156">
        <v>281</v>
      </c>
      <c r="J181" s="156">
        <v>535</v>
      </c>
      <c r="K181" s="111"/>
      <c r="L181" s="111"/>
      <c r="M181" s="156"/>
    </row>
    <row r="182" spans="1:13" x14ac:dyDescent="0.2">
      <c r="A182" s="16" t="s">
        <v>107</v>
      </c>
      <c r="B182" s="156">
        <v>5</v>
      </c>
      <c r="C182" s="156">
        <v>2</v>
      </c>
      <c r="D182" s="156">
        <v>1214</v>
      </c>
      <c r="E182" s="156">
        <v>2927</v>
      </c>
      <c r="F182" s="156">
        <v>138</v>
      </c>
      <c r="G182" s="156">
        <v>453</v>
      </c>
      <c r="H182" s="156">
        <v>90</v>
      </c>
      <c r="I182" s="156">
        <v>24</v>
      </c>
      <c r="J182" s="156">
        <v>56</v>
      </c>
      <c r="K182" s="111"/>
      <c r="L182" s="111"/>
      <c r="M182" s="156"/>
    </row>
    <row r="183" spans="1:13" x14ac:dyDescent="0.2">
      <c r="A183" s="16" t="s">
        <v>128</v>
      </c>
      <c r="B183" s="156">
        <v>1</v>
      </c>
      <c r="C183" s="156" t="s">
        <v>262</v>
      </c>
      <c r="D183" s="156">
        <v>110</v>
      </c>
      <c r="E183" s="156">
        <v>1384</v>
      </c>
      <c r="F183" s="156" t="s">
        <v>262</v>
      </c>
      <c r="G183" s="156" t="s">
        <v>262</v>
      </c>
      <c r="H183" s="156">
        <v>10</v>
      </c>
      <c r="I183" s="156">
        <v>2</v>
      </c>
      <c r="J183" s="156">
        <v>20</v>
      </c>
      <c r="K183" s="111"/>
      <c r="L183" s="111"/>
      <c r="M183" s="156"/>
    </row>
    <row r="184" spans="1:13" x14ac:dyDescent="0.2">
      <c r="A184" s="16" t="s">
        <v>108</v>
      </c>
      <c r="B184" s="156">
        <v>4</v>
      </c>
      <c r="C184" s="156" t="s">
        <v>262</v>
      </c>
      <c r="D184" s="156">
        <v>1022</v>
      </c>
      <c r="E184" s="156">
        <v>11785</v>
      </c>
      <c r="F184" s="156" t="s">
        <v>262</v>
      </c>
      <c r="G184" s="156" t="s">
        <v>262</v>
      </c>
      <c r="H184" s="156">
        <v>71</v>
      </c>
      <c r="I184" s="156">
        <v>15</v>
      </c>
      <c r="J184" s="156">
        <v>190</v>
      </c>
      <c r="K184" s="111"/>
      <c r="L184" s="111"/>
      <c r="M184" s="156"/>
    </row>
    <row r="185" spans="1:13" x14ac:dyDescent="0.2">
      <c r="A185" s="16" t="s">
        <v>109</v>
      </c>
      <c r="B185" s="156">
        <v>44</v>
      </c>
      <c r="C185" s="156">
        <v>9</v>
      </c>
      <c r="D185" s="156">
        <v>18661</v>
      </c>
      <c r="E185" s="156">
        <v>34252</v>
      </c>
      <c r="F185" s="156">
        <v>1710</v>
      </c>
      <c r="G185" s="156">
        <v>3602</v>
      </c>
      <c r="H185" s="156">
        <v>1046</v>
      </c>
      <c r="I185" s="156">
        <v>428</v>
      </c>
      <c r="J185" s="156">
        <v>772</v>
      </c>
      <c r="K185" s="111"/>
      <c r="L185" s="111"/>
      <c r="M185" s="156"/>
    </row>
    <row r="186" spans="1:13" x14ac:dyDescent="0.2">
      <c r="A186" s="16" t="s">
        <v>129</v>
      </c>
      <c r="B186" s="156">
        <v>3</v>
      </c>
      <c r="C186" s="156">
        <v>1</v>
      </c>
      <c r="D186" s="156">
        <v>1055</v>
      </c>
      <c r="E186" s="156">
        <v>5852</v>
      </c>
      <c r="F186" s="156">
        <v>33</v>
      </c>
      <c r="G186" s="156">
        <v>102</v>
      </c>
      <c r="H186" s="156">
        <v>69</v>
      </c>
      <c r="I186" s="156">
        <v>18</v>
      </c>
      <c r="J186" s="156">
        <v>107</v>
      </c>
      <c r="K186" s="111"/>
      <c r="L186" s="111"/>
      <c r="M186" s="156"/>
    </row>
    <row r="187" spans="1:13" x14ac:dyDescent="0.2">
      <c r="A187" s="16" t="s">
        <v>110</v>
      </c>
      <c r="B187" s="156">
        <v>0</v>
      </c>
      <c r="C187" s="156">
        <v>0</v>
      </c>
      <c r="D187" s="156">
        <v>75</v>
      </c>
      <c r="E187" s="156">
        <v>666</v>
      </c>
      <c r="F187" s="156">
        <v>123</v>
      </c>
      <c r="G187" s="156">
        <v>775</v>
      </c>
      <c r="H187" s="156">
        <v>9</v>
      </c>
      <c r="I187" s="156">
        <v>2</v>
      </c>
      <c r="J187" s="156">
        <v>15</v>
      </c>
      <c r="K187" s="111"/>
      <c r="L187" s="111"/>
      <c r="M187" s="156"/>
    </row>
    <row r="188" spans="1:13" x14ac:dyDescent="0.2">
      <c r="A188" s="16" t="s">
        <v>111</v>
      </c>
      <c r="B188" s="156">
        <v>6</v>
      </c>
      <c r="C188" s="156">
        <v>0</v>
      </c>
      <c r="D188" s="156">
        <v>1615</v>
      </c>
      <c r="E188" s="156">
        <v>10082</v>
      </c>
      <c r="F188" s="156">
        <v>88</v>
      </c>
      <c r="G188" s="156">
        <v>613</v>
      </c>
      <c r="H188" s="156">
        <v>112</v>
      </c>
      <c r="I188" s="156">
        <v>29</v>
      </c>
      <c r="J188" s="156">
        <v>177</v>
      </c>
      <c r="K188" s="111"/>
      <c r="L188" s="111"/>
      <c r="M188" s="156"/>
    </row>
    <row r="189" spans="1:13" x14ac:dyDescent="0.2">
      <c r="A189" s="16" t="s">
        <v>113</v>
      </c>
      <c r="B189" s="156">
        <v>5</v>
      </c>
      <c r="C189" s="156" t="s">
        <v>262</v>
      </c>
      <c r="D189" s="156">
        <v>2558</v>
      </c>
      <c r="E189" s="156">
        <v>13627</v>
      </c>
      <c r="F189" s="156" t="s">
        <v>262</v>
      </c>
      <c r="G189" s="156" t="s">
        <v>262</v>
      </c>
      <c r="H189" s="156">
        <v>99</v>
      </c>
      <c r="I189" s="156">
        <v>38</v>
      </c>
      <c r="J189" s="156">
        <v>210</v>
      </c>
      <c r="K189" s="111"/>
      <c r="L189" s="111"/>
      <c r="M189" s="156"/>
    </row>
    <row r="190" spans="1:13" x14ac:dyDescent="0.2">
      <c r="A190" s="16" t="s">
        <v>114</v>
      </c>
      <c r="B190" s="156">
        <v>13</v>
      </c>
      <c r="C190" s="156">
        <v>2</v>
      </c>
      <c r="D190" s="156">
        <v>1855</v>
      </c>
      <c r="E190" s="156">
        <v>10988</v>
      </c>
      <c r="F190" s="156">
        <v>170</v>
      </c>
      <c r="G190" s="156">
        <v>933</v>
      </c>
      <c r="H190" s="156">
        <v>215</v>
      </c>
      <c r="I190" s="156">
        <v>27</v>
      </c>
      <c r="J190" s="156">
        <v>168</v>
      </c>
      <c r="K190" s="111"/>
      <c r="L190" s="111"/>
      <c r="M190" s="156"/>
    </row>
    <row r="191" spans="1:13" x14ac:dyDescent="0.2">
      <c r="A191" s="16" t="s">
        <v>115</v>
      </c>
      <c r="B191" s="156">
        <v>0</v>
      </c>
      <c r="C191" s="156" t="s">
        <v>262</v>
      </c>
      <c r="D191" s="156">
        <v>75</v>
      </c>
      <c r="E191" s="156">
        <v>384</v>
      </c>
      <c r="F191" s="156" t="s">
        <v>262</v>
      </c>
      <c r="G191" s="156" t="s">
        <v>262</v>
      </c>
      <c r="H191" s="156">
        <v>4</v>
      </c>
      <c r="I191" s="156">
        <v>1</v>
      </c>
      <c r="J191" s="156">
        <v>6</v>
      </c>
      <c r="K191" s="111"/>
      <c r="L191" s="111"/>
      <c r="M191" s="156"/>
    </row>
    <row r="192" spans="1:13" x14ac:dyDescent="0.2">
      <c r="A192" s="16" t="s">
        <v>116</v>
      </c>
      <c r="B192" s="156">
        <v>8</v>
      </c>
      <c r="C192" s="156">
        <v>3</v>
      </c>
      <c r="D192" s="156">
        <v>2446</v>
      </c>
      <c r="E192" s="156">
        <v>7501</v>
      </c>
      <c r="F192" s="156">
        <v>282</v>
      </c>
      <c r="G192" s="156">
        <v>1053</v>
      </c>
      <c r="H192" s="156">
        <v>110</v>
      </c>
      <c r="I192" s="156">
        <v>19</v>
      </c>
      <c r="J192" s="156">
        <v>64</v>
      </c>
      <c r="K192" s="111"/>
      <c r="L192" s="111"/>
      <c r="M192" s="156"/>
    </row>
    <row r="193" spans="1:13" x14ac:dyDescent="0.2">
      <c r="A193" s="16" t="s">
        <v>166</v>
      </c>
      <c r="B193" s="156">
        <v>35</v>
      </c>
      <c r="C193" s="156">
        <v>4</v>
      </c>
      <c r="D193" s="156">
        <v>11115</v>
      </c>
      <c r="E193" s="156">
        <v>46599</v>
      </c>
      <c r="F193" s="156">
        <v>513</v>
      </c>
      <c r="G193" s="156">
        <v>3799</v>
      </c>
      <c r="H193" s="156">
        <v>554</v>
      </c>
      <c r="I193" s="156">
        <v>133</v>
      </c>
      <c r="J193" s="156">
        <v>587</v>
      </c>
      <c r="K193" s="111"/>
      <c r="L193" s="111"/>
      <c r="M193" s="156"/>
    </row>
    <row r="194" spans="1:13" x14ac:dyDescent="0.2">
      <c r="A194" s="100" t="s">
        <v>117</v>
      </c>
      <c r="B194" s="156">
        <v>151</v>
      </c>
      <c r="C194" s="156">
        <v>56</v>
      </c>
      <c r="D194" s="156">
        <v>51030</v>
      </c>
      <c r="E194" s="156">
        <v>80758</v>
      </c>
      <c r="F194" s="156">
        <v>9475</v>
      </c>
      <c r="G194" s="156">
        <v>15574</v>
      </c>
      <c r="H194" s="156">
        <v>2526</v>
      </c>
      <c r="I194" s="156">
        <v>825</v>
      </c>
      <c r="J194" s="156">
        <v>1288</v>
      </c>
      <c r="K194" s="111"/>
      <c r="L194" s="111"/>
      <c r="M194" s="156"/>
    </row>
    <row r="195" spans="1:13" x14ac:dyDescent="0.2">
      <c r="A195" s="16" t="s">
        <v>118</v>
      </c>
      <c r="B195" s="156">
        <v>104</v>
      </c>
      <c r="C195" s="156">
        <v>23</v>
      </c>
      <c r="D195" s="156">
        <v>26216</v>
      </c>
      <c r="E195" s="156">
        <v>88755</v>
      </c>
      <c r="F195" s="156">
        <v>3177</v>
      </c>
      <c r="G195" s="156">
        <v>13705</v>
      </c>
      <c r="H195" s="156">
        <v>1879</v>
      </c>
      <c r="I195" s="156">
        <v>445</v>
      </c>
      <c r="J195" s="156">
        <v>1521</v>
      </c>
      <c r="K195" s="111"/>
      <c r="L195" s="111"/>
      <c r="M195" s="156"/>
    </row>
    <row r="196" spans="1:13" x14ac:dyDescent="0.2">
      <c r="A196" s="16" t="s">
        <v>119</v>
      </c>
      <c r="B196" s="156">
        <v>1</v>
      </c>
      <c r="C196" s="156" t="s">
        <v>262</v>
      </c>
      <c r="D196" s="156">
        <v>162</v>
      </c>
      <c r="E196" s="156">
        <v>3027</v>
      </c>
      <c r="F196" s="156" t="s">
        <v>262</v>
      </c>
      <c r="G196" s="156" t="s">
        <v>262</v>
      </c>
      <c r="H196" s="156">
        <v>20</v>
      </c>
      <c r="I196" s="156">
        <v>3</v>
      </c>
      <c r="J196" s="156">
        <v>55</v>
      </c>
      <c r="K196" s="111"/>
      <c r="L196" s="111"/>
      <c r="M196" s="156"/>
    </row>
    <row r="197" spans="1:13" x14ac:dyDescent="0.2">
      <c r="A197" s="16" t="s">
        <v>120</v>
      </c>
      <c r="B197" s="156">
        <v>2</v>
      </c>
      <c r="C197" s="156" t="s">
        <v>262</v>
      </c>
      <c r="D197" s="156">
        <v>676</v>
      </c>
      <c r="E197" s="156">
        <v>4017</v>
      </c>
      <c r="F197" s="156" t="s">
        <v>262</v>
      </c>
      <c r="G197" s="156" t="s">
        <v>262</v>
      </c>
      <c r="H197" s="156">
        <v>31</v>
      </c>
      <c r="I197" s="156">
        <v>10</v>
      </c>
      <c r="J197" s="156">
        <v>64</v>
      </c>
      <c r="K197" s="111"/>
      <c r="L197" s="111"/>
      <c r="M197" s="156"/>
    </row>
    <row r="198" spans="1:13" x14ac:dyDescent="0.2">
      <c r="A198" s="16" t="s">
        <v>154</v>
      </c>
      <c r="B198" s="156">
        <v>0</v>
      </c>
      <c r="C198" s="156" t="s">
        <v>262</v>
      </c>
      <c r="D198" s="156">
        <v>161</v>
      </c>
      <c r="E198" s="156">
        <v>409</v>
      </c>
      <c r="F198" s="156" t="s">
        <v>262</v>
      </c>
      <c r="G198" s="156" t="s">
        <v>262</v>
      </c>
      <c r="H198" s="156">
        <v>5</v>
      </c>
      <c r="I198" s="156">
        <v>4</v>
      </c>
      <c r="J198" s="156">
        <v>10</v>
      </c>
      <c r="K198" s="111"/>
      <c r="L198" s="111"/>
      <c r="M198" s="156"/>
    </row>
    <row r="199" spans="1:13" x14ac:dyDescent="0.2">
      <c r="A199" s="16" t="s">
        <v>151</v>
      </c>
      <c r="B199" s="156">
        <v>1</v>
      </c>
      <c r="C199" s="156" t="s">
        <v>262</v>
      </c>
      <c r="D199" s="156">
        <v>1171</v>
      </c>
      <c r="E199" s="156">
        <v>2981</v>
      </c>
      <c r="F199" s="156" t="s">
        <v>262</v>
      </c>
      <c r="G199" s="156" t="s">
        <v>262</v>
      </c>
      <c r="H199" s="156">
        <v>17</v>
      </c>
      <c r="I199" s="156">
        <v>13</v>
      </c>
      <c r="J199" s="156">
        <v>33</v>
      </c>
      <c r="K199" s="111"/>
      <c r="L199" s="111"/>
      <c r="M199" s="156"/>
    </row>
    <row r="200" spans="1:13" x14ac:dyDescent="0.2">
      <c r="A200" s="16" t="s">
        <v>152</v>
      </c>
      <c r="B200" s="156">
        <v>341</v>
      </c>
      <c r="C200" s="156">
        <v>332</v>
      </c>
      <c r="D200" s="156">
        <v>92270</v>
      </c>
      <c r="E200" s="156">
        <v>92423</v>
      </c>
      <c r="F200" s="156">
        <v>49170</v>
      </c>
      <c r="G200" s="156">
        <v>49235</v>
      </c>
      <c r="H200" s="156">
        <v>5349</v>
      </c>
      <c r="I200" s="156">
        <v>1392</v>
      </c>
      <c r="J200" s="156">
        <v>1394</v>
      </c>
      <c r="K200" s="111"/>
      <c r="L200" s="111"/>
      <c r="M200" s="156"/>
    </row>
    <row r="201" spans="1:13" x14ac:dyDescent="0.2">
      <c r="A201" s="16" t="s">
        <v>121</v>
      </c>
      <c r="B201" s="156">
        <v>0</v>
      </c>
      <c r="C201" s="156" t="s">
        <v>262</v>
      </c>
      <c r="D201" s="156">
        <v>220</v>
      </c>
      <c r="E201" s="156">
        <v>921</v>
      </c>
      <c r="F201" s="156" t="s">
        <v>262</v>
      </c>
      <c r="G201" s="156" t="s">
        <v>262</v>
      </c>
      <c r="H201" s="156">
        <v>10</v>
      </c>
      <c r="I201" s="156">
        <v>5</v>
      </c>
      <c r="J201" s="156">
        <v>21</v>
      </c>
      <c r="K201" s="111"/>
      <c r="L201" s="111"/>
      <c r="M201" s="156"/>
    </row>
    <row r="202" spans="1:13" x14ac:dyDescent="0.2">
      <c r="A202" s="16" t="s">
        <v>122</v>
      </c>
      <c r="B202" s="156">
        <v>7</v>
      </c>
      <c r="C202" s="156">
        <v>0</v>
      </c>
      <c r="D202" s="156">
        <v>1253</v>
      </c>
      <c r="E202" s="156">
        <v>8523</v>
      </c>
      <c r="F202" s="156">
        <v>107</v>
      </c>
      <c r="G202" s="156">
        <v>672</v>
      </c>
      <c r="H202" s="156">
        <v>149</v>
      </c>
      <c r="I202" s="156">
        <v>27</v>
      </c>
      <c r="J202" s="156">
        <v>177</v>
      </c>
      <c r="K202" s="111"/>
      <c r="L202" s="111"/>
      <c r="M202" s="156"/>
    </row>
    <row r="203" spans="1:13" x14ac:dyDescent="0.2">
      <c r="A203" s="16" t="s">
        <v>153</v>
      </c>
      <c r="B203" s="156">
        <v>1</v>
      </c>
      <c r="C203" s="156" t="s">
        <v>262</v>
      </c>
      <c r="D203" s="156">
        <v>665</v>
      </c>
      <c r="E203" s="156">
        <v>1693</v>
      </c>
      <c r="F203" s="156" t="s">
        <v>262</v>
      </c>
      <c r="G203" s="156" t="s">
        <v>262</v>
      </c>
      <c r="H203" s="156">
        <v>14</v>
      </c>
      <c r="I203" s="156">
        <v>15</v>
      </c>
      <c r="J203" s="156">
        <v>37</v>
      </c>
      <c r="K203" s="111"/>
      <c r="L203" s="111"/>
      <c r="M203" s="106"/>
    </row>
    <row r="204" spans="1:13" x14ac:dyDescent="0.2">
      <c r="A204" s="16" t="s">
        <v>155</v>
      </c>
      <c r="B204" s="156">
        <v>1</v>
      </c>
      <c r="C204" s="156" t="s">
        <v>262</v>
      </c>
      <c r="D204" s="156">
        <v>431</v>
      </c>
      <c r="E204" s="156">
        <v>1098</v>
      </c>
      <c r="F204" s="156" t="s">
        <v>262</v>
      </c>
      <c r="G204" s="156" t="s">
        <v>262</v>
      </c>
      <c r="H204" s="156">
        <v>18</v>
      </c>
      <c r="I204" s="156">
        <v>9</v>
      </c>
      <c r="J204" s="156">
        <v>24</v>
      </c>
      <c r="K204" s="111"/>
      <c r="L204" s="111"/>
      <c r="M204" s="105"/>
    </row>
    <row r="205" spans="1:13" x14ac:dyDescent="0.2">
      <c r="A205" s="16" t="s">
        <v>290</v>
      </c>
      <c r="B205" s="156">
        <v>2</v>
      </c>
      <c r="C205" s="156">
        <v>0</v>
      </c>
      <c r="D205" s="156">
        <v>649</v>
      </c>
      <c r="E205" s="156">
        <v>3385</v>
      </c>
      <c r="F205" s="156">
        <v>51</v>
      </c>
      <c r="G205" s="156">
        <v>208</v>
      </c>
      <c r="H205" s="156">
        <v>33</v>
      </c>
      <c r="I205" s="156">
        <v>9</v>
      </c>
      <c r="J205" s="156">
        <v>54</v>
      </c>
      <c r="K205" s="111"/>
      <c r="L205" s="111"/>
      <c r="M205" s="156"/>
    </row>
    <row r="206" spans="1:13" s="20" customFormat="1" x14ac:dyDescent="0.2">
      <c r="A206" s="96" t="s">
        <v>140</v>
      </c>
      <c r="B206" s="169">
        <v>969</v>
      </c>
      <c r="C206" s="169">
        <v>472</v>
      </c>
      <c r="D206" s="169">
        <v>278593</v>
      </c>
      <c r="E206" s="169">
        <v>621860</v>
      </c>
      <c r="F206" s="169">
        <v>70993</v>
      </c>
      <c r="G206" s="169">
        <v>111710</v>
      </c>
      <c r="H206" s="169">
        <v>16416</v>
      </c>
      <c r="I206" s="169">
        <v>4444</v>
      </c>
      <c r="J206" s="169">
        <v>10045</v>
      </c>
      <c r="K206" s="176"/>
      <c r="L206" s="176"/>
      <c r="M206" s="169"/>
    </row>
    <row r="207" spans="1:13" x14ac:dyDescent="0.2">
      <c r="A207" s="96"/>
      <c r="B207" s="156"/>
      <c r="C207" s="156"/>
      <c r="D207" s="156"/>
      <c r="E207" s="156"/>
      <c r="F207" s="156"/>
      <c r="G207" s="156"/>
      <c r="H207" s="156"/>
      <c r="I207" s="156"/>
      <c r="J207" s="156"/>
      <c r="K207" s="111"/>
      <c r="L207" s="111"/>
      <c r="M207" s="156"/>
    </row>
    <row r="208" spans="1:13" ht="36" x14ac:dyDescent="0.2">
      <c r="A208" s="98" t="s">
        <v>179</v>
      </c>
      <c r="B208" s="99" t="s">
        <v>365</v>
      </c>
      <c r="C208" s="99" t="s">
        <v>355</v>
      </c>
      <c r="D208" s="99" t="s">
        <v>352</v>
      </c>
      <c r="E208" s="99" t="s">
        <v>354</v>
      </c>
      <c r="F208" s="99" t="s">
        <v>353</v>
      </c>
      <c r="G208" s="99" t="s">
        <v>357</v>
      </c>
      <c r="H208" s="99" t="s">
        <v>351</v>
      </c>
      <c r="I208" s="99" t="s">
        <v>358</v>
      </c>
      <c r="J208" s="99" t="s">
        <v>359</v>
      </c>
      <c r="K208" s="111"/>
      <c r="L208" s="111"/>
      <c r="M208" s="156"/>
    </row>
    <row r="209" spans="1:13" x14ac:dyDescent="0.2">
      <c r="A209" s="16" t="s">
        <v>100</v>
      </c>
      <c r="B209" s="156">
        <v>7</v>
      </c>
      <c r="C209" s="156">
        <v>1</v>
      </c>
      <c r="D209" s="156">
        <v>3330</v>
      </c>
      <c r="E209" s="156">
        <v>15288</v>
      </c>
      <c r="F209" s="156">
        <v>163</v>
      </c>
      <c r="G209" s="156">
        <v>1083</v>
      </c>
      <c r="H209" s="156">
        <v>140</v>
      </c>
      <c r="I209" s="156">
        <v>41</v>
      </c>
      <c r="J209" s="156">
        <v>198</v>
      </c>
      <c r="K209" s="111"/>
      <c r="L209" s="111"/>
      <c r="M209" s="156"/>
    </row>
    <row r="210" spans="1:13" x14ac:dyDescent="0.2">
      <c r="A210" s="16" t="s">
        <v>101</v>
      </c>
      <c r="B210" s="156">
        <v>9</v>
      </c>
      <c r="C210" s="156">
        <v>0</v>
      </c>
      <c r="D210" s="156">
        <v>2393</v>
      </c>
      <c r="E210" s="156">
        <v>11259</v>
      </c>
      <c r="F210" s="156">
        <v>56</v>
      </c>
      <c r="G210" s="156">
        <v>285</v>
      </c>
      <c r="H210" s="156">
        <v>170</v>
      </c>
      <c r="I210" s="156">
        <v>46</v>
      </c>
      <c r="J210" s="156">
        <v>214</v>
      </c>
      <c r="K210" s="111"/>
      <c r="L210" s="111"/>
      <c r="M210" s="156"/>
    </row>
    <row r="211" spans="1:13" x14ac:dyDescent="0.2">
      <c r="A211" s="16" t="s">
        <v>102</v>
      </c>
      <c r="B211" s="156">
        <v>2</v>
      </c>
      <c r="C211" s="156" t="s">
        <v>262</v>
      </c>
      <c r="D211" s="156">
        <v>570</v>
      </c>
      <c r="E211" s="156">
        <v>5394</v>
      </c>
      <c r="F211" s="156" t="s">
        <v>262</v>
      </c>
      <c r="G211" s="156" t="s">
        <v>262</v>
      </c>
      <c r="H211" s="156">
        <v>43</v>
      </c>
      <c r="I211" s="156">
        <v>9</v>
      </c>
      <c r="J211" s="156">
        <v>91</v>
      </c>
      <c r="K211" s="111"/>
      <c r="L211" s="111"/>
      <c r="M211" s="156"/>
    </row>
    <row r="212" spans="1:13" x14ac:dyDescent="0.2">
      <c r="A212" s="16" t="s">
        <v>149</v>
      </c>
      <c r="B212" s="156">
        <v>2</v>
      </c>
      <c r="C212" s="156" t="s">
        <v>262</v>
      </c>
      <c r="D212" s="156">
        <v>441</v>
      </c>
      <c r="E212" s="156">
        <v>3672</v>
      </c>
      <c r="F212" s="156" t="s">
        <v>262</v>
      </c>
      <c r="G212" s="156" t="s">
        <v>262</v>
      </c>
      <c r="H212" s="156">
        <v>40</v>
      </c>
      <c r="I212" s="156">
        <v>4</v>
      </c>
      <c r="J212" s="156">
        <v>54</v>
      </c>
      <c r="K212" s="111"/>
      <c r="L212" s="111"/>
      <c r="M212" s="156"/>
    </row>
    <row r="213" spans="1:13" x14ac:dyDescent="0.2">
      <c r="A213" s="16" t="s">
        <v>104</v>
      </c>
      <c r="B213" s="156">
        <v>19</v>
      </c>
      <c r="C213" s="156" t="s">
        <v>262</v>
      </c>
      <c r="D213" s="156">
        <v>6685</v>
      </c>
      <c r="E213" s="156">
        <v>24692</v>
      </c>
      <c r="F213" s="156" t="s">
        <v>262</v>
      </c>
      <c r="G213" s="156" t="s">
        <v>262</v>
      </c>
      <c r="H213" s="156">
        <v>352</v>
      </c>
      <c r="I213" s="156">
        <v>117</v>
      </c>
      <c r="J213" s="156">
        <v>432</v>
      </c>
      <c r="K213" s="111"/>
      <c r="L213" s="111"/>
      <c r="M213" s="156"/>
    </row>
    <row r="214" spans="1:13" x14ac:dyDescent="0.2">
      <c r="A214" s="16" t="s">
        <v>105</v>
      </c>
      <c r="B214" s="156">
        <v>97</v>
      </c>
      <c r="C214" s="156">
        <v>17</v>
      </c>
      <c r="D214" s="156">
        <v>28887</v>
      </c>
      <c r="E214" s="156">
        <v>92766</v>
      </c>
      <c r="F214" s="156">
        <v>1682</v>
      </c>
      <c r="G214" s="156">
        <v>8190</v>
      </c>
      <c r="H214" s="156">
        <v>1769</v>
      </c>
      <c r="I214" s="156">
        <v>435</v>
      </c>
      <c r="J214" s="156">
        <v>1507</v>
      </c>
      <c r="K214" s="111"/>
      <c r="L214" s="111"/>
      <c r="M214" s="156"/>
    </row>
    <row r="215" spans="1:13" x14ac:dyDescent="0.2">
      <c r="A215" s="16" t="s">
        <v>106</v>
      </c>
      <c r="B215" s="156">
        <v>89</v>
      </c>
      <c r="C215" s="156">
        <v>18</v>
      </c>
      <c r="D215" s="156">
        <v>20251</v>
      </c>
      <c r="E215" s="156">
        <v>38556</v>
      </c>
      <c r="F215" s="156">
        <v>2757</v>
      </c>
      <c r="G215" s="156">
        <v>5516</v>
      </c>
      <c r="H215" s="156">
        <v>1381</v>
      </c>
      <c r="I215" s="156">
        <v>322</v>
      </c>
      <c r="J215" s="156">
        <v>614</v>
      </c>
      <c r="K215" s="111"/>
      <c r="L215" s="111"/>
      <c r="M215" s="156"/>
    </row>
    <row r="216" spans="1:13" x14ac:dyDescent="0.2">
      <c r="A216" s="16" t="s">
        <v>107</v>
      </c>
      <c r="B216" s="156">
        <v>6</v>
      </c>
      <c r="C216" s="156">
        <v>0</v>
      </c>
      <c r="D216" s="156">
        <v>832</v>
      </c>
      <c r="E216" s="156">
        <v>2265</v>
      </c>
      <c r="F216" s="156">
        <v>7</v>
      </c>
      <c r="G216" s="156">
        <v>51</v>
      </c>
      <c r="H216" s="156">
        <v>81</v>
      </c>
      <c r="I216" s="156">
        <v>14</v>
      </c>
      <c r="J216" s="156">
        <v>36</v>
      </c>
      <c r="K216" s="111"/>
      <c r="L216" s="111"/>
      <c r="M216" s="156"/>
    </row>
    <row r="217" spans="1:13" x14ac:dyDescent="0.2">
      <c r="A217" s="16" t="s">
        <v>128</v>
      </c>
      <c r="B217" s="156">
        <v>1</v>
      </c>
      <c r="C217" s="156" t="s">
        <v>262</v>
      </c>
      <c r="D217" s="156">
        <v>112</v>
      </c>
      <c r="E217" s="156">
        <v>1404</v>
      </c>
      <c r="F217" s="156" t="s">
        <v>262</v>
      </c>
      <c r="G217" s="156" t="s">
        <v>262</v>
      </c>
      <c r="H217" s="156">
        <v>17</v>
      </c>
      <c r="I217" s="156">
        <v>3</v>
      </c>
      <c r="J217" s="156">
        <v>33</v>
      </c>
      <c r="K217" s="111"/>
      <c r="L217" s="111"/>
      <c r="M217" s="156"/>
    </row>
    <row r="218" spans="1:13" x14ac:dyDescent="0.2">
      <c r="A218" s="16" t="s">
        <v>108</v>
      </c>
      <c r="B218" s="156">
        <v>5</v>
      </c>
      <c r="C218" s="156">
        <v>0</v>
      </c>
      <c r="D218" s="156">
        <v>1311</v>
      </c>
      <c r="E218" s="156">
        <v>16115</v>
      </c>
      <c r="F218" s="156">
        <v>0</v>
      </c>
      <c r="G218" s="156">
        <v>1</v>
      </c>
      <c r="H218" s="156">
        <v>95</v>
      </c>
      <c r="I218" s="156">
        <v>18</v>
      </c>
      <c r="J218" s="156">
        <v>256</v>
      </c>
      <c r="K218" s="111"/>
      <c r="L218" s="111"/>
      <c r="M218" s="156"/>
    </row>
    <row r="219" spans="1:13" x14ac:dyDescent="0.2">
      <c r="A219" s="16" t="s">
        <v>109</v>
      </c>
      <c r="B219" s="156">
        <v>51</v>
      </c>
      <c r="C219" s="156">
        <v>22</v>
      </c>
      <c r="D219" s="156">
        <v>14829</v>
      </c>
      <c r="E219" s="156">
        <v>28483</v>
      </c>
      <c r="F219" s="156">
        <v>5342</v>
      </c>
      <c r="G219" s="156">
        <v>9512</v>
      </c>
      <c r="H219" s="156">
        <v>976</v>
      </c>
      <c r="I219" s="156">
        <v>247</v>
      </c>
      <c r="J219" s="156">
        <v>490</v>
      </c>
      <c r="K219" s="111"/>
      <c r="L219" s="111"/>
      <c r="M219" s="156"/>
    </row>
    <row r="220" spans="1:13" x14ac:dyDescent="0.2">
      <c r="A220" s="16" t="s">
        <v>129</v>
      </c>
      <c r="B220" s="156">
        <v>5</v>
      </c>
      <c r="C220" s="156">
        <v>0</v>
      </c>
      <c r="D220" s="156">
        <v>2196</v>
      </c>
      <c r="E220" s="156">
        <v>10721</v>
      </c>
      <c r="F220" s="156">
        <v>41</v>
      </c>
      <c r="G220" s="156">
        <v>292</v>
      </c>
      <c r="H220" s="156">
        <v>89</v>
      </c>
      <c r="I220" s="156">
        <v>26</v>
      </c>
      <c r="J220" s="156">
        <v>130</v>
      </c>
      <c r="K220" s="111"/>
      <c r="L220" s="111"/>
      <c r="M220" s="156"/>
    </row>
    <row r="221" spans="1:13" x14ac:dyDescent="0.2">
      <c r="A221" s="16" t="s">
        <v>110</v>
      </c>
      <c r="B221" s="156">
        <v>0</v>
      </c>
      <c r="C221" s="156" t="s">
        <v>262</v>
      </c>
      <c r="D221" s="156">
        <v>222</v>
      </c>
      <c r="E221" s="156">
        <v>834</v>
      </c>
      <c r="F221" s="156" t="s">
        <v>262</v>
      </c>
      <c r="G221" s="156" t="s">
        <v>262</v>
      </c>
      <c r="H221" s="156">
        <v>9</v>
      </c>
      <c r="I221" s="156">
        <v>5</v>
      </c>
      <c r="J221" s="156">
        <v>18</v>
      </c>
      <c r="K221" s="111"/>
      <c r="L221" s="111"/>
      <c r="M221" s="156"/>
    </row>
    <row r="222" spans="1:13" x14ac:dyDescent="0.2">
      <c r="A222" s="16" t="s">
        <v>111</v>
      </c>
      <c r="B222" s="156">
        <v>3</v>
      </c>
      <c r="C222" s="156" t="s">
        <v>262</v>
      </c>
      <c r="D222" s="156">
        <v>746</v>
      </c>
      <c r="E222" s="156">
        <v>5801</v>
      </c>
      <c r="F222" s="156" t="s">
        <v>262</v>
      </c>
      <c r="G222" s="156" t="s">
        <v>262</v>
      </c>
      <c r="H222" s="156">
        <v>72</v>
      </c>
      <c r="I222" s="156">
        <v>12</v>
      </c>
      <c r="J222" s="156">
        <v>101</v>
      </c>
      <c r="K222" s="111"/>
      <c r="L222" s="111"/>
      <c r="M222" s="156"/>
    </row>
    <row r="223" spans="1:13" x14ac:dyDescent="0.2">
      <c r="A223" s="16" t="s">
        <v>112</v>
      </c>
      <c r="B223" s="156">
        <v>0</v>
      </c>
      <c r="C223" s="156" t="s">
        <v>262</v>
      </c>
      <c r="D223" s="156">
        <v>54</v>
      </c>
      <c r="E223" s="156">
        <v>552</v>
      </c>
      <c r="F223" s="156" t="s">
        <v>262</v>
      </c>
      <c r="G223" s="156" t="s">
        <v>262</v>
      </c>
      <c r="H223" s="156">
        <v>6</v>
      </c>
      <c r="I223" s="156">
        <v>1</v>
      </c>
      <c r="J223" s="156">
        <v>14</v>
      </c>
      <c r="K223" s="111"/>
      <c r="L223" s="111"/>
      <c r="M223" s="156"/>
    </row>
    <row r="224" spans="1:13" x14ac:dyDescent="0.2">
      <c r="A224" s="16" t="s">
        <v>113</v>
      </c>
      <c r="B224" s="156">
        <v>7</v>
      </c>
      <c r="C224" s="156">
        <v>0</v>
      </c>
      <c r="D224" s="156">
        <v>2777</v>
      </c>
      <c r="E224" s="156">
        <v>17346</v>
      </c>
      <c r="F224" s="156">
        <v>14</v>
      </c>
      <c r="G224" s="156">
        <v>261</v>
      </c>
      <c r="H224" s="156">
        <v>150</v>
      </c>
      <c r="I224" s="156">
        <v>38</v>
      </c>
      <c r="J224" s="156">
        <v>266</v>
      </c>
      <c r="K224" s="111"/>
      <c r="L224" s="111"/>
      <c r="M224" s="156"/>
    </row>
    <row r="225" spans="1:13" x14ac:dyDescent="0.2">
      <c r="A225" s="16" t="s">
        <v>114</v>
      </c>
      <c r="B225" s="156">
        <v>10</v>
      </c>
      <c r="C225" s="156">
        <v>1</v>
      </c>
      <c r="D225" s="156">
        <v>1166</v>
      </c>
      <c r="E225" s="156">
        <v>6065</v>
      </c>
      <c r="F225" s="156">
        <v>161</v>
      </c>
      <c r="G225" s="156">
        <v>733</v>
      </c>
      <c r="H225" s="156">
        <v>167</v>
      </c>
      <c r="I225" s="156">
        <v>20</v>
      </c>
      <c r="J225" s="156">
        <v>100</v>
      </c>
      <c r="K225" s="111"/>
      <c r="L225" s="111"/>
      <c r="M225" s="156"/>
    </row>
    <row r="226" spans="1:13" x14ac:dyDescent="0.2">
      <c r="A226" s="16" t="s">
        <v>115</v>
      </c>
      <c r="B226" s="156">
        <v>0</v>
      </c>
      <c r="C226" s="156" t="s">
        <v>262</v>
      </c>
      <c r="D226" s="156">
        <v>150</v>
      </c>
      <c r="E226" s="156">
        <v>537</v>
      </c>
      <c r="F226" s="156" t="s">
        <v>262</v>
      </c>
      <c r="G226" s="156" t="s">
        <v>262</v>
      </c>
      <c r="H226" s="156">
        <v>2</v>
      </c>
      <c r="I226" s="156">
        <v>1</v>
      </c>
      <c r="J226" s="156">
        <v>3</v>
      </c>
      <c r="K226" s="111"/>
      <c r="L226" s="111"/>
      <c r="M226" s="156"/>
    </row>
    <row r="227" spans="1:13" x14ac:dyDescent="0.2">
      <c r="A227" s="16" t="s">
        <v>116</v>
      </c>
      <c r="B227" s="156">
        <v>5</v>
      </c>
      <c r="C227" s="156">
        <v>2</v>
      </c>
      <c r="D227" s="156">
        <v>2189</v>
      </c>
      <c r="E227" s="156">
        <v>5679</v>
      </c>
      <c r="F227" s="156">
        <v>333</v>
      </c>
      <c r="G227" s="156">
        <v>894</v>
      </c>
      <c r="H227" s="156">
        <v>85</v>
      </c>
      <c r="I227" s="156">
        <v>20</v>
      </c>
      <c r="J227" s="156">
        <v>53</v>
      </c>
      <c r="K227" s="111"/>
      <c r="L227" s="111"/>
      <c r="M227" s="156"/>
    </row>
    <row r="228" spans="1:13" x14ac:dyDescent="0.2">
      <c r="A228" s="100" t="s">
        <v>172</v>
      </c>
      <c r="B228" s="156">
        <v>1</v>
      </c>
      <c r="C228" s="156" t="s">
        <v>262</v>
      </c>
      <c r="D228" s="156">
        <v>468</v>
      </c>
      <c r="E228" s="156">
        <v>1191</v>
      </c>
      <c r="F228" s="156" t="s">
        <v>262</v>
      </c>
      <c r="G228" s="156" t="s">
        <v>262</v>
      </c>
      <c r="H228" s="156">
        <v>2</v>
      </c>
      <c r="I228" s="156">
        <v>1</v>
      </c>
      <c r="J228" s="156">
        <v>2</v>
      </c>
      <c r="K228" s="111"/>
      <c r="L228" s="111"/>
      <c r="M228" s="156"/>
    </row>
    <row r="229" spans="1:13" x14ac:dyDescent="0.2">
      <c r="A229" s="16" t="s">
        <v>166</v>
      </c>
      <c r="B229" s="156">
        <v>31</v>
      </c>
      <c r="C229" s="156">
        <v>8</v>
      </c>
      <c r="D229" s="156">
        <v>11108</v>
      </c>
      <c r="E229" s="156">
        <v>43058</v>
      </c>
      <c r="F229" s="156">
        <v>2325</v>
      </c>
      <c r="G229" s="156">
        <v>9529</v>
      </c>
      <c r="H229" s="156">
        <v>468</v>
      </c>
      <c r="I229" s="156">
        <v>140</v>
      </c>
      <c r="J229" s="156">
        <v>522</v>
      </c>
      <c r="K229" s="111"/>
      <c r="L229" s="111"/>
      <c r="M229" s="156"/>
    </row>
    <row r="230" spans="1:13" x14ac:dyDescent="0.2">
      <c r="A230" s="16" t="s">
        <v>117</v>
      </c>
      <c r="B230" s="156">
        <v>137</v>
      </c>
      <c r="C230" s="156">
        <v>67</v>
      </c>
      <c r="D230" s="156">
        <v>46680</v>
      </c>
      <c r="E230" s="156">
        <v>80169</v>
      </c>
      <c r="F230" s="156">
        <v>8980</v>
      </c>
      <c r="G230" s="156">
        <v>15368</v>
      </c>
      <c r="H230" s="156">
        <v>2308</v>
      </c>
      <c r="I230" s="156">
        <v>755</v>
      </c>
      <c r="J230" s="156">
        <v>1293</v>
      </c>
      <c r="K230" s="111"/>
      <c r="L230" s="111"/>
      <c r="M230" s="156"/>
    </row>
    <row r="231" spans="1:13" x14ac:dyDescent="0.2">
      <c r="A231" s="16" t="s">
        <v>118</v>
      </c>
      <c r="B231" s="156">
        <v>92</v>
      </c>
      <c r="C231" s="156">
        <v>19</v>
      </c>
      <c r="D231" s="156">
        <v>14567</v>
      </c>
      <c r="E231" s="156">
        <v>71978</v>
      </c>
      <c r="F231" s="156">
        <v>2394</v>
      </c>
      <c r="G231" s="156">
        <v>9637</v>
      </c>
      <c r="H231" s="156">
        <v>1707</v>
      </c>
      <c r="I231" s="156">
        <v>249</v>
      </c>
      <c r="J231" s="156">
        <v>1287</v>
      </c>
      <c r="K231" s="111"/>
      <c r="L231" s="111"/>
      <c r="M231" s="156"/>
    </row>
    <row r="232" spans="1:13" x14ac:dyDescent="0.2">
      <c r="A232" s="16" t="s">
        <v>119</v>
      </c>
      <c r="B232" s="156">
        <v>2</v>
      </c>
      <c r="C232" s="156" t="s">
        <v>262</v>
      </c>
      <c r="D232" s="156">
        <v>523</v>
      </c>
      <c r="E232" s="156">
        <v>3577</v>
      </c>
      <c r="F232" s="156" t="s">
        <v>262</v>
      </c>
      <c r="G232" s="156" t="s">
        <v>262</v>
      </c>
      <c r="H232" s="156">
        <v>30</v>
      </c>
      <c r="I232" s="156">
        <v>7</v>
      </c>
      <c r="J232" s="156">
        <v>49</v>
      </c>
      <c r="K232" s="111"/>
      <c r="L232" s="111"/>
      <c r="M232" s="156"/>
    </row>
    <row r="233" spans="1:13" x14ac:dyDescent="0.2">
      <c r="A233" s="16" t="s">
        <v>120</v>
      </c>
      <c r="B233" s="156">
        <v>3</v>
      </c>
      <c r="C233" s="156" t="s">
        <v>262</v>
      </c>
      <c r="D233" s="156">
        <v>1347</v>
      </c>
      <c r="E233" s="156">
        <v>6564</v>
      </c>
      <c r="F233" s="156" t="s">
        <v>262</v>
      </c>
      <c r="G233" s="156" t="s">
        <v>262</v>
      </c>
      <c r="H233" s="156">
        <v>53</v>
      </c>
      <c r="I233" s="156">
        <v>25</v>
      </c>
      <c r="J233" s="156">
        <v>117</v>
      </c>
      <c r="K233" s="111"/>
      <c r="L233" s="111"/>
      <c r="M233" s="156"/>
    </row>
    <row r="234" spans="1:13" x14ac:dyDescent="0.2">
      <c r="A234" s="16" t="s">
        <v>154</v>
      </c>
      <c r="B234" s="156">
        <v>0</v>
      </c>
      <c r="C234" s="156" t="s">
        <v>262</v>
      </c>
      <c r="D234" s="156">
        <v>73</v>
      </c>
      <c r="E234" s="156">
        <v>187</v>
      </c>
      <c r="F234" s="156" t="s">
        <v>262</v>
      </c>
      <c r="G234" s="156" t="s">
        <v>262</v>
      </c>
      <c r="H234" s="156">
        <v>2</v>
      </c>
      <c r="I234" s="156">
        <v>2</v>
      </c>
      <c r="J234" s="156">
        <v>4</v>
      </c>
      <c r="K234" s="111"/>
      <c r="L234" s="111"/>
      <c r="M234" s="106"/>
    </row>
    <row r="235" spans="1:13" x14ac:dyDescent="0.2">
      <c r="A235" s="16" t="s">
        <v>151</v>
      </c>
      <c r="B235" s="156">
        <v>3</v>
      </c>
      <c r="C235" s="156" t="s">
        <v>262</v>
      </c>
      <c r="D235" s="156">
        <v>1842</v>
      </c>
      <c r="E235" s="156">
        <v>4688</v>
      </c>
      <c r="F235" s="156" t="s">
        <v>262</v>
      </c>
      <c r="G235" s="156" t="s">
        <v>262</v>
      </c>
      <c r="H235" s="156">
        <v>44</v>
      </c>
      <c r="I235" s="156">
        <v>27</v>
      </c>
      <c r="J235" s="156">
        <v>69</v>
      </c>
      <c r="K235" s="111"/>
      <c r="L235" s="111"/>
      <c r="M235" s="105"/>
    </row>
    <row r="236" spans="1:13" x14ac:dyDescent="0.2">
      <c r="A236" s="16" t="s">
        <v>152</v>
      </c>
      <c r="B236" s="156">
        <v>299</v>
      </c>
      <c r="C236" s="156">
        <v>341</v>
      </c>
      <c r="D236" s="156">
        <v>87130</v>
      </c>
      <c r="E236" s="156">
        <v>87319</v>
      </c>
      <c r="F236" s="156">
        <v>54839</v>
      </c>
      <c r="G236" s="156">
        <v>54882</v>
      </c>
      <c r="H236" s="156">
        <v>4719</v>
      </c>
      <c r="I236" s="156">
        <v>1338</v>
      </c>
      <c r="J236" s="156">
        <v>1341</v>
      </c>
      <c r="K236" s="111"/>
      <c r="L236" s="111"/>
      <c r="M236" s="156"/>
    </row>
    <row r="237" spans="1:13" x14ac:dyDescent="0.2">
      <c r="A237" s="16" t="s">
        <v>121</v>
      </c>
      <c r="B237" s="156">
        <v>1</v>
      </c>
      <c r="C237" s="156">
        <v>1</v>
      </c>
      <c r="D237" s="156">
        <v>99</v>
      </c>
      <c r="E237" s="156">
        <v>616</v>
      </c>
      <c r="F237" s="156">
        <v>256</v>
      </c>
      <c r="G237" s="156">
        <v>1168</v>
      </c>
      <c r="H237" s="156">
        <v>6</v>
      </c>
      <c r="I237" s="156">
        <v>1</v>
      </c>
      <c r="J237" s="156">
        <v>5</v>
      </c>
      <c r="K237" s="111"/>
      <c r="L237" s="111"/>
      <c r="M237" s="156"/>
    </row>
    <row r="238" spans="1:13" x14ac:dyDescent="0.2">
      <c r="A238" s="16" t="s">
        <v>122</v>
      </c>
      <c r="B238" s="156">
        <v>3</v>
      </c>
      <c r="C238" s="156">
        <v>0</v>
      </c>
      <c r="D238" s="156">
        <v>831</v>
      </c>
      <c r="E238" s="156">
        <v>4245</v>
      </c>
      <c r="F238" s="156">
        <v>6</v>
      </c>
      <c r="G238" s="156">
        <v>535</v>
      </c>
      <c r="H238" s="156">
        <v>49</v>
      </c>
      <c r="I238" s="156">
        <v>11</v>
      </c>
      <c r="J238" s="156">
        <v>58</v>
      </c>
      <c r="K238" s="111"/>
      <c r="L238" s="111"/>
      <c r="M238" s="156"/>
    </row>
    <row r="239" spans="1:13" x14ac:dyDescent="0.2">
      <c r="A239" s="16" t="s">
        <v>155</v>
      </c>
      <c r="B239" s="156">
        <v>1</v>
      </c>
      <c r="C239" s="156" t="s">
        <v>262</v>
      </c>
      <c r="D239" s="156">
        <v>299</v>
      </c>
      <c r="E239" s="156">
        <v>761</v>
      </c>
      <c r="F239" s="156" t="s">
        <v>262</v>
      </c>
      <c r="G239" s="156" t="s">
        <v>262</v>
      </c>
      <c r="H239" s="156">
        <v>11</v>
      </c>
      <c r="I239" s="156">
        <v>6</v>
      </c>
      <c r="J239" s="156">
        <v>15</v>
      </c>
      <c r="K239" s="111"/>
      <c r="L239" s="111"/>
      <c r="M239" s="156"/>
    </row>
    <row r="240" spans="1:13" x14ac:dyDescent="0.2">
      <c r="A240" s="16" t="s">
        <v>290</v>
      </c>
      <c r="B240" s="156">
        <v>2</v>
      </c>
      <c r="C240" s="156">
        <v>0</v>
      </c>
      <c r="D240" s="156">
        <v>92</v>
      </c>
      <c r="E240" s="156">
        <v>2393</v>
      </c>
      <c r="F240" s="156">
        <v>24</v>
      </c>
      <c r="G240" s="156">
        <v>186</v>
      </c>
      <c r="H240" s="156">
        <v>34</v>
      </c>
      <c r="I240" s="156">
        <v>1</v>
      </c>
      <c r="J240" s="156">
        <v>42</v>
      </c>
      <c r="K240" s="111"/>
      <c r="L240" s="111"/>
      <c r="M240" s="156"/>
    </row>
    <row r="241" spans="1:13" s="20" customFormat="1" x14ac:dyDescent="0.2">
      <c r="A241" s="96" t="s">
        <v>141</v>
      </c>
      <c r="B241" s="169">
        <v>893</v>
      </c>
      <c r="C241" s="169">
        <v>497</v>
      </c>
      <c r="D241" s="169">
        <v>254198</v>
      </c>
      <c r="E241" s="169">
        <v>594174</v>
      </c>
      <c r="F241" s="169">
        <v>79378</v>
      </c>
      <c r="G241" s="169">
        <v>118123</v>
      </c>
      <c r="H241" s="169">
        <v>15078</v>
      </c>
      <c r="I241" s="169">
        <v>3940</v>
      </c>
      <c r="J241" s="169">
        <v>9412</v>
      </c>
      <c r="K241" s="176"/>
      <c r="L241" s="176"/>
      <c r="M241" s="169"/>
    </row>
    <row r="242" spans="1:13" x14ac:dyDescent="0.2">
      <c r="A242" s="96"/>
      <c r="B242" s="156"/>
      <c r="C242" s="156"/>
      <c r="D242" s="156"/>
      <c r="E242" s="156"/>
      <c r="F242" s="156"/>
      <c r="G242" s="156"/>
      <c r="H242" s="156"/>
      <c r="I242" s="156"/>
      <c r="J242" s="156"/>
      <c r="K242" s="111"/>
      <c r="L242" s="111"/>
      <c r="M242" s="156"/>
    </row>
    <row r="243" spans="1:13" ht="36" x14ac:dyDescent="0.2">
      <c r="A243" s="98" t="s">
        <v>180</v>
      </c>
      <c r="B243" s="99" t="s">
        <v>365</v>
      </c>
      <c r="C243" s="99" t="s">
        <v>355</v>
      </c>
      <c r="D243" s="99" t="s">
        <v>352</v>
      </c>
      <c r="E243" s="99" t="s">
        <v>354</v>
      </c>
      <c r="F243" s="99" t="s">
        <v>353</v>
      </c>
      <c r="G243" s="99" t="s">
        <v>357</v>
      </c>
      <c r="H243" s="99" t="s">
        <v>351</v>
      </c>
      <c r="I243" s="99" t="s">
        <v>358</v>
      </c>
      <c r="J243" s="99" t="s">
        <v>359</v>
      </c>
      <c r="K243" s="111"/>
      <c r="L243" s="111"/>
      <c r="M243" s="156"/>
    </row>
    <row r="244" spans="1:13" x14ac:dyDescent="0.2">
      <c r="A244" s="16" t="s">
        <v>100</v>
      </c>
      <c r="B244" s="156">
        <v>8</v>
      </c>
      <c r="C244" s="156" t="s">
        <v>262</v>
      </c>
      <c r="D244" s="156">
        <v>4716</v>
      </c>
      <c r="E244" s="156">
        <v>18872</v>
      </c>
      <c r="F244" s="156" t="s">
        <v>262</v>
      </c>
      <c r="G244" s="156" t="s">
        <v>262</v>
      </c>
      <c r="H244" s="156">
        <v>173</v>
      </c>
      <c r="I244" s="156">
        <v>66</v>
      </c>
      <c r="J244" s="156">
        <v>268</v>
      </c>
      <c r="K244" s="111"/>
      <c r="L244" s="111"/>
      <c r="M244" s="156"/>
    </row>
    <row r="245" spans="1:13" x14ac:dyDescent="0.2">
      <c r="A245" s="100" t="s">
        <v>171</v>
      </c>
      <c r="B245" s="156">
        <v>0</v>
      </c>
      <c r="C245" s="156" t="s">
        <v>262</v>
      </c>
      <c r="D245" s="156">
        <v>104</v>
      </c>
      <c r="E245" s="156">
        <v>266</v>
      </c>
      <c r="F245" s="156" t="s">
        <v>262</v>
      </c>
      <c r="G245" s="156" t="s">
        <v>262</v>
      </c>
      <c r="H245" s="156">
        <v>1</v>
      </c>
      <c r="I245" s="156">
        <v>1</v>
      </c>
      <c r="J245" s="156">
        <v>2</v>
      </c>
      <c r="K245" s="111"/>
      <c r="L245" s="111"/>
      <c r="M245" s="156"/>
    </row>
    <row r="246" spans="1:13" x14ac:dyDescent="0.2">
      <c r="A246" s="16" t="s">
        <v>101</v>
      </c>
      <c r="B246" s="156">
        <v>5</v>
      </c>
      <c r="C246" s="156">
        <v>0</v>
      </c>
      <c r="D246" s="156">
        <v>1143</v>
      </c>
      <c r="E246" s="156">
        <v>8048</v>
      </c>
      <c r="F246" s="156">
        <v>40</v>
      </c>
      <c r="G246" s="156">
        <v>220</v>
      </c>
      <c r="H246" s="156">
        <v>75</v>
      </c>
      <c r="I246" s="156">
        <v>14</v>
      </c>
      <c r="J246" s="156">
        <v>85</v>
      </c>
      <c r="K246" s="111"/>
      <c r="L246" s="111"/>
      <c r="M246" s="156"/>
    </row>
    <row r="247" spans="1:13" x14ac:dyDescent="0.2">
      <c r="A247" s="16" t="s">
        <v>102</v>
      </c>
      <c r="B247" s="156">
        <v>0</v>
      </c>
      <c r="C247" s="156" t="s">
        <v>262</v>
      </c>
      <c r="D247" s="156">
        <v>3</v>
      </c>
      <c r="E247" s="156">
        <v>36</v>
      </c>
      <c r="F247" s="156" t="s">
        <v>262</v>
      </c>
      <c r="G247" s="156" t="s">
        <v>262</v>
      </c>
      <c r="H247" s="156">
        <v>5</v>
      </c>
      <c r="I247" s="156">
        <v>0</v>
      </c>
      <c r="J247" s="156">
        <v>1</v>
      </c>
      <c r="K247" s="111"/>
      <c r="L247" s="111"/>
      <c r="M247" s="156"/>
    </row>
    <row r="248" spans="1:13" x14ac:dyDescent="0.2">
      <c r="A248" s="16" t="s">
        <v>168</v>
      </c>
      <c r="B248" s="156">
        <v>0</v>
      </c>
      <c r="C248" s="156" t="s">
        <v>262</v>
      </c>
      <c r="D248" s="156">
        <v>16</v>
      </c>
      <c r="E248" s="156">
        <v>41</v>
      </c>
      <c r="F248" s="156" t="s">
        <v>262</v>
      </c>
      <c r="G248" s="156" t="s">
        <v>262</v>
      </c>
      <c r="H248" s="156">
        <v>1</v>
      </c>
      <c r="I248" s="156">
        <v>0</v>
      </c>
      <c r="J248" s="156">
        <v>1</v>
      </c>
      <c r="K248" s="111"/>
      <c r="L248" s="111"/>
      <c r="M248" s="156"/>
    </row>
    <row r="249" spans="1:13" x14ac:dyDescent="0.2">
      <c r="A249" s="16" t="s">
        <v>149</v>
      </c>
      <c r="B249" s="156">
        <v>2</v>
      </c>
      <c r="C249" s="156" t="s">
        <v>262</v>
      </c>
      <c r="D249" s="156">
        <v>696</v>
      </c>
      <c r="E249" s="156">
        <v>3578</v>
      </c>
      <c r="F249" s="156" t="s">
        <v>262</v>
      </c>
      <c r="G249" s="156" t="s">
        <v>262</v>
      </c>
      <c r="H249" s="156">
        <v>42</v>
      </c>
      <c r="I249" s="156">
        <v>11</v>
      </c>
      <c r="J249" s="156">
        <v>64</v>
      </c>
      <c r="K249" s="111"/>
      <c r="L249" s="111"/>
      <c r="M249" s="156"/>
    </row>
    <row r="250" spans="1:13" x14ac:dyDescent="0.2">
      <c r="A250" s="16" t="s">
        <v>104</v>
      </c>
      <c r="B250" s="156">
        <v>13</v>
      </c>
      <c r="C250" s="156">
        <v>1</v>
      </c>
      <c r="D250" s="156">
        <v>4895</v>
      </c>
      <c r="E250" s="156">
        <v>19238</v>
      </c>
      <c r="F250" s="156">
        <v>118</v>
      </c>
      <c r="G250" s="156">
        <v>1094</v>
      </c>
      <c r="H250" s="156">
        <v>226</v>
      </c>
      <c r="I250" s="156">
        <v>61</v>
      </c>
      <c r="J250" s="156">
        <v>249</v>
      </c>
      <c r="K250" s="111"/>
      <c r="L250" s="111"/>
      <c r="M250" s="156"/>
    </row>
    <row r="251" spans="1:13" x14ac:dyDescent="0.2">
      <c r="A251" s="16" t="s">
        <v>105</v>
      </c>
      <c r="B251" s="156">
        <v>95</v>
      </c>
      <c r="C251" s="156">
        <v>24</v>
      </c>
      <c r="D251" s="156">
        <v>26228</v>
      </c>
      <c r="E251" s="156">
        <v>80400</v>
      </c>
      <c r="F251" s="156">
        <v>3133</v>
      </c>
      <c r="G251" s="156">
        <v>12652</v>
      </c>
      <c r="H251" s="156">
        <v>1648</v>
      </c>
      <c r="I251" s="156">
        <v>444</v>
      </c>
      <c r="J251" s="156">
        <v>1339</v>
      </c>
      <c r="K251" s="111"/>
      <c r="L251" s="111"/>
      <c r="M251" s="156"/>
    </row>
    <row r="252" spans="1:13" x14ac:dyDescent="0.2">
      <c r="A252" s="16" t="s">
        <v>106</v>
      </c>
      <c r="B252" s="156">
        <v>101</v>
      </c>
      <c r="C252" s="156">
        <v>24</v>
      </c>
      <c r="D252" s="156">
        <v>24347</v>
      </c>
      <c r="E252" s="156">
        <v>43367</v>
      </c>
      <c r="F252" s="156">
        <v>3357</v>
      </c>
      <c r="G252" s="156">
        <v>8129</v>
      </c>
      <c r="H252" s="156">
        <v>1646</v>
      </c>
      <c r="I252" s="156">
        <v>408</v>
      </c>
      <c r="J252" s="156">
        <v>729</v>
      </c>
      <c r="K252" s="111"/>
      <c r="L252" s="111"/>
      <c r="M252" s="156"/>
    </row>
    <row r="253" spans="1:13" x14ac:dyDescent="0.2">
      <c r="A253" s="16" t="s">
        <v>107</v>
      </c>
      <c r="B253" s="156">
        <v>6</v>
      </c>
      <c r="C253" s="156">
        <v>1</v>
      </c>
      <c r="D253" s="156">
        <v>1233</v>
      </c>
      <c r="E253" s="156">
        <v>2739</v>
      </c>
      <c r="F253" s="156">
        <v>100</v>
      </c>
      <c r="G253" s="156">
        <v>268</v>
      </c>
      <c r="H253" s="156">
        <v>82</v>
      </c>
      <c r="I253" s="156">
        <v>18</v>
      </c>
      <c r="J253" s="156">
        <v>39</v>
      </c>
      <c r="K253" s="111"/>
      <c r="L253" s="111"/>
      <c r="M253" s="156"/>
    </row>
    <row r="254" spans="1:13" x14ac:dyDescent="0.2">
      <c r="A254" s="16" t="s">
        <v>128</v>
      </c>
      <c r="B254" s="156" t="s">
        <v>262</v>
      </c>
      <c r="C254" s="156">
        <v>0</v>
      </c>
      <c r="D254" s="156" t="s">
        <v>262</v>
      </c>
      <c r="E254" s="156" t="s">
        <v>262</v>
      </c>
      <c r="F254" s="156">
        <v>2</v>
      </c>
      <c r="G254" s="156">
        <v>344</v>
      </c>
      <c r="H254" s="156" t="s">
        <v>262</v>
      </c>
      <c r="I254" s="156" t="s">
        <v>262</v>
      </c>
      <c r="J254" s="156" t="s">
        <v>262</v>
      </c>
      <c r="K254" s="111"/>
      <c r="L254" s="111"/>
      <c r="M254" s="156"/>
    </row>
    <row r="255" spans="1:13" x14ac:dyDescent="0.2">
      <c r="A255" s="16" t="s">
        <v>108</v>
      </c>
      <c r="B255" s="156">
        <v>6</v>
      </c>
      <c r="C255" s="156">
        <v>0</v>
      </c>
      <c r="D255" s="156">
        <v>804</v>
      </c>
      <c r="E255" s="156">
        <v>17103</v>
      </c>
      <c r="F255" s="156">
        <v>7</v>
      </c>
      <c r="G255" s="156">
        <v>1478</v>
      </c>
      <c r="H255" s="156">
        <v>107</v>
      </c>
      <c r="I255" s="156">
        <v>15</v>
      </c>
      <c r="J255" s="156">
        <v>278</v>
      </c>
      <c r="K255" s="111"/>
      <c r="L255" s="111"/>
      <c r="M255" s="156"/>
    </row>
    <row r="256" spans="1:13" x14ac:dyDescent="0.2">
      <c r="A256" s="16" t="s">
        <v>109</v>
      </c>
      <c r="B256" s="156">
        <v>42</v>
      </c>
      <c r="C256" s="156">
        <v>16</v>
      </c>
      <c r="D256" s="156">
        <v>14444</v>
      </c>
      <c r="E256" s="156">
        <v>24880</v>
      </c>
      <c r="F256" s="156">
        <v>2542</v>
      </c>
      <c r="G256" s="156">
        <v>5552</v>
      </c>
      <c r="H256" s="156">
        <v>769</v>
      </c>
      <c r="I256" s="156">
        <v>296</v>
      </c>
      <c r="J256" s="156">
        <v>500</v>
      </c>
      <c r="K256" s="111"/>
      <c r="L256" s="111"/>
      <c r="M256" s="156"/>
    </row>
    <row r="257" spans="1:13" x14ac:dyDescent="0.2">
      <c r="A257" s="16" t="s">
        <v>129</v>
      </c>
      <c r="B257" s="156">
        <v>6</v>
      </c>
      <c r="C257" s="156" t="s">
        <v>262</v>
      </c>
      <c r="D257" s="156">
        <v>1370</v>
      </c>
      <c r="E257" s="156">
        <v>9779</v>
      </c>
      <c r="F257" s="156" t="s">
        <v>262</v>
      </c>
      <c r="G257" s="156" t="s">
        <v>262</v>
      </c>
      <c r="H257" s="156">
        <v>97</v>
      </c>
      <c r="I257" s="156">
        <v>22</v>
      </c>
      <c r="J257" s="156">
        <v>155</v>
      </c>
      <c r="K257" s="111"/>
      <c r="L257" s="111"/>
      <c r="M257" s="156"/>
    </row>
    <row r="258" spans="1:13" x14ac:dyDescent="0.2">
      <c r="A258" s="16" t="s">
        <v>110</v>
      </c>
      <c r="B258" s="156">
        <v>0</v>
      </c>
      <c r="C258" s="156" t="s">
        <v>262</v>
      </c>
      <c r="D258" s="156">
        <v>2</v>
      </c>
      <c r="E258" s="156">
        <v>275</v>
      </c>
      <c r="F258" s="156" t="s">
        <v>262</v>
      </c>
      <c r="G258" s="156" t="s">
        <v>262</v>
      </c>
      <c r="H258" s="156">
        <v>4</v>
      </c>
      <c r="I258" s="156">
        <v>0</v>
      </c>
      <c r="J258" s="156">
        <v>6</v>
      </c>
      <c r="K258" s="111"/>
      <c r="L258" s="111"/>
      <c r="M258" s="156"/>
    </row>
    <row r="259" spans="1:13" x14ac:dyDescent="0.2">
      <c r="A259" s="16" t="s">
        <v>111</v>
      </c>
      <c r="B259" s="156">
        <v>3</v>
      </c>
      <c r="C259" s="156" t="s">
        <v>262</v>
      </c>
      <c r="D259" s="156">
        <v>1117</v>
      </c>
      <c r="E259" s="156">
        <v>4947</v>
      </c>
      <c r="F259" s="156" t="s">
        <v>262</v>
      </c>
      <c r="G259" s="156" t="s">
        <v>262</v>
      </c>
      <c r="H259" s="156">
        <v>57</v>
      </c>
      <c r="I259" s="156">
        <v>23</v>
      </c>
      <c r="J259" s="156">
        <v>96</v>
      </c>
      <c r="K259" s="111"/>
      <c r="L259" s="111"/>
      <c r="M259" s="156"/>
    </row>
    <row r="260" spans="1:13" x14ac:dyDescent="0.2">
      <c r="A260" s="16" t="s">
        <v>113</v>
      </c>
      <c r="B260" s="156">
        <v>5</v>
      </c>
      <c r="C260" s="156">
        <v>0</v>
      </c>
      <c r="D260" s="156">
        <v>2072</v>
      </c>
      <c r="E260" s="156">
        <v>10794</v>
      </c>
      <c r="F260" s="156">
        <v>2</v>
      </c>
      <c r="G260" s="156">
        <v>221</v>
      </c>
      <c r="H260" s="156">
        <v>94</v>
      </c>
      <c r="I260" s="156">
        <v>35</v>
      </c>
      <c r="J260" s="156">
        <v>176</v>
      </c>
      <c r="K260" s="111"/>
      <c r="L260" s="111"/>
      <c r="M260" s="156"/>
    </row>
    <row r="261" spans="1:13" x14ac:dyDescent="0.2">
      <c r="A261" s="16" t="s">
        <v>114</v>
      </c>
      <c r="B261" s="156">
        <v>10</v>
      </c>
      <c r="C261" s="156">
        <v>1</v>
      </c>
      <c r="D261" s="156">
        <v>1081</v>
      </c>
      <c r="E261" s="156">
        <v>6830</v>
      </c>
      <c r="F261" s="156">
        <v>11</v>
      </c>
      <c r="G261" s="156">
        <v>296</v>
      </c>
      <c r="H261" s="156">
        <v>153</v>
      </c>
      <c r="I261" s="156">
        <v>18</v>
      </c>
      <c r="J261" s="156">
        <v>97</v>
      </c>
      <c r="K261" s="111"/>
      <c r="L261" s="111"/>
      <c r="M261" s="156"/>
    </row>
    <row r="262" spans="1:13" x14ac:dyDescent="0.2">
      <c r="A262" s="16" t="s">
        <v>115</v>
      </c>
      <c r="B262" s="156">
        <v>0</v>
      </c>
      <c r="C262" s="156" t="s">
        <v>262</v>
      </c>
      <c r="D262" s="156">
        <v>1</v>
      </c>
      <c r="E262" s="156">
        <v>61</v>
      </c>
      <c r="F262" s="156" t="s">
        <v>262</v>
      </c>
      <c r="G262" s="156" t="s">
        <v>262</v>
      </c>
      <c r="H262" s="156">
        <v>0</v>
      </c>
      <c r="I262" s="156">
        <v>0</v>
      </c>
      <c r="J262" s="156">
        <v>0</v>
      </c>
      <c r="K262" s="111"/>
      <c r="L262" s="111"/>
      <c r="M262" s="156"/>
    </row>
    <row r="263" spans="1:13" x14ac:dyDescent="0.2">
      <c r="A263" s="16" t="s">
        <v>116</v>
      </c>
      <c r="B263" s="156">
        <v>8</v>
      </c>
      <c r="C263" s="156">
        <v>1</v>
      </c>
      <c r="D263" s="156">
        <v>1595</v>
      </c>
      <c r="E263" s="156">
        <v>5864</v>
      </c>
      <c r="F263" s="156">
        <v>22</v>
      </c>
      <c r="G263" s="156">
        <v>350</v>
      </c>
      <c r="H263" s="156">
        <v>133</v>
      </c>
      <c r="I263" s="156">
        <v>19</v>
      </c>
      <c r="J263" s="156">
        <v>67</v>
      </c>
      <c r="K263" s="111"/>
      <c r="L263" s="111"/>
      <c r="M263" s="156"/>
    </row>
    <row r="264" spans="1:13" x14ac:dyDescent="0.2">
      <c r="A264" s="100" t="s">
        <v>166</v>
      </c>
      <c r="B264" s="156">
        <v>34</v>
      </c>
      <c r="C264" s="156">
        <v>9</v>
      </c>
      <c r="D264" s="156">
        <v>12356</v>
      </c>
      <c r="E264" s="156">
        <v>47215</v>
      </c>
      <c r="F264" s="156">
        <v>1691</v>
      </c>
      <c r="G264" s="156">
        <v>9752</v>
      </c>
      <c r="H264" s="156">
        <v>549</v>
      </c>
      <c r="I264" s="156">
        <v>167</v>
      </c>
      <c r="J264" s="156">
        <v>606</v>
      </c>
      <c r="K264" s="111"/>
      <c r="L264" s="111"/>
      <c r="M264" s="156"/>
    </row>
    <row r="265" spans="1:13" x14ac:dyDescent="0.2">
      <c r="A265" s="16" t="s">
        <v>117</v>
      </c>
      <c r="B265" s="156">
        <v>149</v>
      </c>
      <c r="C265" s="156">
        <v>62</v>
      </c>
      <c r="D265" s="156">
        <v>49583</v>
      </c>
      <c r="E265" s="156">
        <v>82826</v>
      </c>
      <c r="F265" s="156">
        <v>9611</v>
      </c>
      <c r="G265" s="156">
        <v>18054</v>
      </c>
      <c r="H265" s="156">
        <v>2550</v>
      </c>
      <c r="I265" s="156">
        <v>817</v>
      </c>
      <c r="J265" s="156">
        <v>1344</v>
      </c>
      <c r="K265" s="111"/>
      <c r="L265" s="111"/>
      <c r="M265" s="156"/>
    </row>
    <row r="266" spans="1:13" x14ac:dyDescent="0.2">
      <c r="A266" s="16" t="s">
        <v>118</v>
      </c>
      <c r="B266" s="156">
        <v>78</v>
      </c>
      <c r="C266" s="156">
        <v>15</v>
      </c>
      <c r="D266" s="156">
        <v>19462</v>
      </c>
      <c r="E266" s="156">
        <v>72885</v>
      </c>
      <c r="F266" s="156">
        <v>1501</v>
      </c>
      <c r="G266" s="156">
        <v>7248</v>
      </c>
      <c r="H266" s="156">
        <v>1309</v>
      </c>
      <c r="I266" s="156">
        <v>304</v>
      </c>
      <c r="J266" s="156">
        <v>1098</v>
      </c>
      <c r="K266" s="111"/>
      <c r="L266" s="111"/>
      <c r="M266" s="106"/>
    </row>
    <row r="267" spans="1:13" x14ac:dyDescent="0.2">
      <c r="A267" s="16" t="s">
        <v>119</v>
      </c>
      <c r="B267" s="156">
        <v>1</v>
      </c>
      <c r="C267" s="156" t="s">
        <v>262</v>
      </c>
      <c r="D267" s="156">
        <v>606</v>
      </c>
      <c r="E267" s="156">
        <v>3419</v>
      </c>
      <c r="F267" s="156" t="s">
        <v>262</v>
      </c>
      <c r="G267" s="156" t="s">
        <v>262</v>
      </c>
      <c r="H267" s="156">
        <v>24</v>
      </c>
      <c r="I267" s="156">
        <v>13</v>
      </c>
      <c r="J267" s="156">
        <v>71</v>
      </c>
      <c r="K267" s="111"/>
      <c r="L267" s="111"/>
      <c r="M267" s="105"/>
    </row>
    <row r="268" spans="1:13" x14ac:dyDescent="0.2">
      <c r="A268" s="16" t="s">
        <v>120</v>
      </c>
      <c r="B268" s="156">
        <v>2</v>
      </c>
      <c r="C268" s="156" t="s">
        <v>262</v>
      </c>
      <c r="D268" s="156">
        <v>817</v>
      </c>
      <c r="E268" s="156">
        <v>4732</v>
      </c>
      <c r="F268" s="156" t="s">
        <v>262</v>
      </c>
      <c r="G268" s="156" t="s">
        <v>262</v>
      </c>
      <c r="H268" s="156">
        <v>41</v>
      </c>
      <c r="I268" s="156">
        <v>14</v>
      </c>
      <c r="J268" s="156">
        <v>79</v>
      </c>
      <c r="K268" s="111"/>
      <c r="L268" s="111"/>
      <c r="M268" s="156"/>
    </row>
    <row r="269" spans="1:13" x14ac:dyDescent="0.2">
      <c r="A269" s="16" t="s">
        <v>154</v>
      </c>
      <c r="B269" s="156">
        <v>0</v>
      </c>
      <c r="C269" s="156" t="s">
        <v>262</v>
      </c>
      <c r="D269" s="156">
        <v>236</v>
      </c>
      <c r="E269" s="156">
        <v>602</v>
      </c>
      <c r="F269" s="156" t="s">
        <v>262</v>
      </c>
      <c r="G269" s="156" t="s">
        <v>262</v>
      </c>
      <c r="H269" s="156">
        <v>7</v>
      </c>
      <c r="I269" s="156">
        <v>5</v>
      </c>
      <c r="J269" s="156">
        <v>14</v>
      </c>
      <c r="K269" s="111"/>
      <c r="L269" s="111"/>
      <c r="M269" s="156"/>
    </row>
    <row r="270" spans="1:13" x14ac:dyDescent="0.2">
      <c r="A270" s="16" t="s">
        <v>151</v>
      </c>
      <c r="B270" s="156">
        <v>3</v>
      </c>
      <c r="C270" s="156" t="s">
        <v>262</v>
      </c>
      <c r="D270" s="156">
        <v>1884</v>
      </c>
      <c r="E270" s="156">
        <v>4794</v>
      </c>
      <c r="F270" s="156" t="s">
        <v>262</v>
      </c>
      <c r="G270" s="156" t="s">
        <v>262</v>
      </c>
      <c r="H270" s="156">
        <v>36</v>
      </c>
      <c r="I270" s="156">
        <v>23</v>
      </c>
      <c r="J270" s="156">
        <v>58</v>
      </c>
      <c r="K270" s="111"/>
      <c r="L270" s="111"/>
      <c r="M270" s="156"/>
    </row>
    <row r="271" spans="1:13" x14ac:dyDescent="0.2">
      <c r="A271" s="16" t="s">
        <v>152</v>
      </c>
      <c r="B271" s="156">
        <v>293</v>
      </c>
      <c r="C271" s="156">
        <v>343</v>
      </c>
      <c r="D271" s="156">
        <v>86320</v>
      </c>
      <c r="E271" s="156">
        <v>86364</v>
      </c>
      <c r="F271" s="156">
        <v>48774</v>
      </c>
      <c r="G271" s="156">
        <v>48886</v>
      </c>
      <c r="H271" s="156">
        <v>4080</v>
      </c>
      <c r="I271" s="156">
        <v>1238</v>
      </c>
      <c r="J271" s="156">
        <v>1239</v>
      </c>
      <c r="K271" s="111"/>
      <c r="L271" s="111"/>
      <c r="M271" s="156"/>
    </row>
    <row r="272" spans="1:13" x14ac:dyDescent="0.2">
      <c r="A272" s="16" t="s">
        <v>121</v>
      </c>
      <c r="B272" s="156">
        <v>2</v>
      </c>
      <c r="C272" s="156" t="s">
        <v>262</v>
      </c>
      <c r="D272" s="156">
        <v>723</v>
      </c>
      <c r="E272" s="156">
        <v>4113</v>
      </c>
      <c r="F272" s="156" t="s">
        <v>262</v>
      </c>
      <c r="G272" s="156" t="s">
        <v>262</v>
      </c>
      <c r="H272" s="156">
        <v>32</v>
      </c>
      <c r="I272" s="156">
        <v>11</v>
      </c>
      <c r="J272" s="156">
        <v>61</v>
      </c>
      <c r="K272" s="111"/>
      <c r="L272" s="111"/>
      <c r="M272" s="156"/>
    </row>
    <row r="273" spans="1:13" x14ac:dyDescent="0.2">
      <c r="A273" s="16" t="s">
        <v>122</v>
      </c>
      <c r="B273" s="156">
        <v>3</v>
      </c>
      <c r="C273" s="156" t="s">
        <v>262</v>
      </c>
      <c r="D273" s="156">
        <v>440</v>
      </c>
      <c r="E273" s="156">
        <v>3717</v>
      </c>
      <c r="F273" s="156" t="s">
        <v>262</v>
      </c>
      <c r="G273" s="156" t="s">
        <v>262</v>
      </c>
      <c r="H273" s="156">
        <v>42</v>
      </c>
      <c r="I273" s="156">
        <v>6</v>
      </c>
      <c r="J273" s="156">
        <v>53</v>
      </c>
      <c r="K273" s="111"/>
      <c r="L273" s="111"/>
      <c r="M273" s="156"/>
    </row>
    <row r="274" spans="1:13" x14ac:dyDescent="0.2">
      <c r="A274" s="16" t="s">
        <v>155</v>
      </c>
      <c r="B274" s="156">
        <v>0</v>
      </c>
      <c r="C274" s="156" t="s">
        <v>262</v>
      </c>
      <c r="D274" s="156">
        <v>180</v>
      </c>
      <c r="E274" s="156">
        <v>457</v>
      </c>
      <c r="F274" s="156" t="s">
        <v>262</v>
      </c>
      <c r="G274" s="156" t="s">
        <v>262</v>
      </c>
      <c r="H274" s="156">
        <v>2</v>
      </c>
      <c r="I274" s="156">
        <v>1</v>
      </c>
      <c r="J274" s="156">
        <v>3</v>
      </c>
      <c r="K274" s="111"/>
      <c r="L274" s="111"/>
      <c r="M274" s="156"/>
    </row>
    <row r="275" spans="1:13" x14ac:dyDescent="0.2">
      <c r="A275" s="16" t="s">
        <v>290</v>
      </c>
      <c r="B275" s="156">
        <v>3</v>
      </c>
      <c r="C275" s="156">
        <v>0</v>
      </c>
      <c r="D275" s="156">
        <v>611</v>
      </c>
      <c r="E275" s="156">
        <v>4238</v>
      </c>
      <c r="F275" s="156">
        <v>42</v>
      </c>
      <c r="G275" s="156">
        <v>507</v>
      </c>
      <c r="H275" s="156">
        <v>21</v>
      </c>
      <c r="I275" s="156">
        <v>3</v>
      </c>
      <c r="J275" s="156">
        <v>28</v>
      </c>
      <c r="K275" s="111"/>
      <c r="L275" s="111"/>
      <c r="M275" s="156"/>
    </row>
    <row r="276" spans="1:13" s="20" customFormat="1" x14ac:dyDescent="0.2">
      <c r="A276" s="96" t="s">
        <v>144</v>
      </c>
      <c r="B276" s="169">
        <v>878</v>
      </c>
      <c r="C276" s="169">
        <v>497</v>
      </c>
      <c r="D276" s="169">
        <v>259084</v>
      </c>
      <c r="E276" s="169">
        <v>572480</v>
      </c>
      <c r="F276" s="169">
        <v>70952</v>
      </c>
      <c r="G276" s="169">
        <v>115049</v>
      </c>
      <c r="H276" s="169">
        <v>14004</v>
      </c>
      <c r="I276" s="169">
        <v>4054</v>
      </c>
      <c r="J276" s="169">
        <v>8805</v>
      </c>
      <c r="K276" s="176"/>
      <c r="L276" s="176"/>
      <c r="M276" s="169"/>
    </row>
    <row r="277" spans="1:13" x14ac:dyDescent="0.2">
      <c r="A277" s="16"/>
      <c r="B277" s="156"/>
      <c r="C277" s="156"/>
      <c r="D277" s="156"/>
      <c r="E277" s="156"/>
      <c r="F277" s="156"/>
      <c r="G277" s="156"/>
      <c r="H277" s="156"/>
      <c r="I277" s="156"/>
      <c r="J277" s="156"/>
      <c r="K277" s="111"/>
      <c r="L277" s="111"/>
      <c r="M277" s="156"/>
    </row>
    <row r="278" spans="1:13" ht="36" x14ac:dyDescent="0.2">
      <c r="A278" s="98" t="s">
        <v>181</v>
      </c>
      <c r="B278" s="99" t="s">
        <v>365</v>
      </c>
      <c r="C278" s="99" t="s">
        <v>355</v>
      </c>
      <c r="D278" s="99" t="s">
        <v>352</v>
      </c>
      <c r="E278" s="99" t="s">
        <v>354</v>
      </c>
      <c r="F278" s="99" t="s">
        <v>353</v>
      </c>
      <c r="G278" s="99" t="s">
        <v>357</v>
      </c>
      <c r="H278" s="99" t="s">
        <v>351</v>
      </c>
      <c r="I278" s="99" t="s">
        <v>358</v>
      </c>
      <c r="J278" s="99" t="s">
        <v>359</v>
      </c>
      <c r="K278" s="111"/>
      <c r="L278" s="111"/>
      <c r="M278" s="156"/>
    </row>
    <row r="279" spans="1:13" x14ac:dyDescent="0.2">
      <c r="A279" s="16" t="s">
        <v>100</v>
      </c>
      <c r="B279" s="156">
        <v>10</v>
      </c>
      <c r="C279" s="156" t="s">
        <v>262</v>
      </c>
      <c r="D279" s="156">
        <v>5452</v>
      </c>
      <c r="E279" s="156">
        <v>23562</v>
      </c>
      <c r="F279" s="156" t="s">
        <v>262</v>
      </c>
      <c r="G279" s="156" t="s">
        <v>262</v>
      </c>
      <c r="H279" s="156">
        <v>187</v>
      </c>
      <c r="I279" s="156">
        <v>69</v>
      </c>
      <c r="J279" s="156">
        <v>283</v>
      </c>
      <c r="K279" s="111"/>
      <c r="L279" s="111"/>
      <c r="M279" s="156"/>
    </row>
    <row r="280" spans="1:13" x14ac:dyDescent="0.2">
      <c r="A280" s="16" t="s">
        <v>101</v>
      </c>
      <c r="B280" s="156">
        <v>6</v>
      </c>
      <c r="C280" s="156" t="s">
        <v>262</v>
      </c>
      <c r="D280" s="156">
        <v>1679</v>
      </c>
      <c r="E280" s="156">
        <v>7253</v>
      </c>
      <c r="F280" s="156" t="s">
        <v>262</v>
      </c>
      <c r="G280" s="156" t="s">
        <v>262</v>
      </c>
      <c r="H280" s="156">
        <v>115</v>
      </c>
      <c r="I280" s="156">
        <v>26</v>
      </c>
      <c r="J280" s="156">
        <v>121</v>
      </c>
      <c r="K280" s="111"/>
      <c r="L280" s="111"/>
      <c r="M280" s="156"/>
    </row>
    <row r="281" spans="1:13" x14ac:dyDescent="0.2">
      <c r="A281" s="16" t="s">
        <v>102</v>
      </c>
      <c r="B281" s="156">
        <v>0</v>
      </c>
      <c r="C281" s="156" t="s">
        <v>262</v>
      </c>
      <c r="D281" s="156">
        <v>59</v>
      </c>
      <c r="E281" s="156">
        <v>302</v>
      </c>
      <c r="F281" s="156" t="s">
        <v>262</v>
      </c>
      <c r="G281" s="156" t="s">
        <v>262</v>
      </c>
      <c r="H281" s="156">
        <v>3</v>
      </c>
      <c r="I281" s="156">
        <v>1</v>
      </c>
      <c r="J281" s="156">
        <v>7</v>
      </c>
      <c r="K281" s="111"/>
      <c r="L281" s="111"/>
      <c r="M281" s="156"/>
    </row>
    <row r="282" spans="1:13" x14ac:dyDescent="0.2">
      <c r="A282" s="16" t="s">
        <v>168</v>
      </c>
      <c r="B282" s="156">
        <v>0</v>
      </c>
      <c r="C282" s="156" t="s">
        <v>262</v>
      </c>
      <c r="D282" s="156">
        <v>51</v>
      </c>
      <c r="E282" s="156">
        <v>129</v>
      </c>
      <c r="F282" s="156" t="s">
        <v>262</v>
      </c>
      <c r="G282" s="156" t="s">
        <v>262</v>
      </c>
      <c r="H282" s="156">
        <v>3</v>
      </c>
      <c r="I282" s="156">
        <v>1</v>
      </c>
      <c r="J282" s="156">
        <v>3</v>
      </c>
      <c r="K282" s="111"/>
      <c r="L282" s="111"/>
      <c r="M282" s="156"/>
    </row>
    <row r="283" spans="1:13" x14ac:dyDescent="0.2">
      <c r="A283" s="16" t="s">
        <v>149</v>
      </c>
      <c r="B283" s="156">
        <v>1</v>
      </c>
      <c r="C283" s="156" t="s">
        <v>262</v>
      </c>
      <c r="D283" s="156">
        <v>248</v>
      </c>
      <c r="E283" s="156">
        <v>1444</v>
      </c>
      <c r="F283" s="156" t="s">
        <v>262</v>
      </c>
      <c r="G283" s="156" t="s">
        <v>262</v>
      </c>
      <c r="H283" s="156">
        <v>19</v>
      </c>
      <c r="I283" s="156">
        <v>4</v>
      </c>
      <c r="J283" s="156">
        <v>27</v>
      </c>
      <c r="K283" s="111"/>
      <c r="L283" s="111"/>
      <c r="M283" s="156"/>
    </row>
    <row r="284" spans="1:13" x14ac:dyDescent="0.2">
      <c r="A284" s="16" t="s">
        <v>104</v>
      </c>
      <c r="B284" s="156">
        <v>15</v>
      </c>
      <c r="C284" s="156">
        <v>1</v>
      </c>
      <c r="D284" s="156">
        <v>4524</v>
      </c>
      <c r="E284" s="156">
        <v>19385</v>
      </c>
      <c r="F284" s="156">
        <v>120</v>
      </c>
      <c r="G284" s="156">
        <v>650</v>
      </c>
      <c r="H284" s="156">
        <v>237</v>
      </c>
      <c r="I284" s="156">
        <v>70</v>
      </c>
      <c r="J284" s="156">
        <v>275</v>
      </c>
      <c r="K284" s="111"/>
      <c r="L284" s="111"/>
      <c r="M284" s="156"/>
    </row>
    <row r="285" spans="1:13" x14ac:dyDescent="0.2">
      <c r="A285" s="16" t="s">
        <v>105</v>
      </c>
      <c r="B285" s="156">
        <v>71</v>
      </c>
      <c r="C285" s="156">
        <v>23</v>
      </c>
      <c r="D285" s="156">
        <v>16322</v>
      </c>
      <c r="E285" s="156">
        <v>60466</v>
      </c>
      <c r="F285" s="156">
        <v>2218</v>
      </c>
      <c r="G285" s="156">
        <v>10561</v>
      </c>
      <c r="H285" s="156">
        <v>1236</v>
      </c>
      <c r="I285" s="156">
        <v>254</v>
      </c>
      <c r="J285" s="156">
        <v>967</v>
      </c>
      <c r="K285" s="111"/>
      <c r="L285" s="111"/>
      <c r="M285" s="156"/>
    </row>
    <row r="286" spans="1:13" x14ac:dyDescent="0.2">
      <c r="A286" s="16" t="s">
        <v>106</v>
      </c>
      <c r="B286" s="156">
        <v>85</v>
      </c>
      <c r="C286" s="156">
        <v>15</v>
      </c>
      <c r="D286" s="156">
        <v>19240</v>
      </c>
      <c r="E286" s="156">
        <v>35666</v>
      </c>
      <c r="F286" s="156">
        <v>1749</v>
      </c>
      <c r="G286" s="156">
        <v>5079</v>
      </c>
      <c r="H286" s="156">
        <v>1381</v>
      </c>
      <c r="I286" s="156">
        <v>307</v>
      </c>
      <c r="J286" s="156">
        <v>571</v>
      </c>
      <c r="K286" s="111"/>
      <c r="L286" s="111"/>
      <c r="M286" s="156"/>
    </row>
    <row r="287" spans="1:13" x14ac:dyDescent="0.2">
      <c r="A287" s="16" t="s">
        <v>107</v>
      </c>
      <c r="B287" s="156">
        <v>6</v>
      </c>
      <c r="C287" s="156">
        <v>1</v>
      </c>
      <c r="D287" s="156">
        <v>1092</v>
      </c>
      <c r="E287" s="156">
        <v>2474</v>
      </c>
      <c r="F287" s="156">
        <v>82</v>
      </c>
      <c r="G287" s="156">
        <v>254</v>
      </c>
      <c r="H287" s="156">
        <v>81</v>
      </c>
      <c r="I287" s="156">
        <v>16</v>
      </c>
      <c r="J287" s="156">
        <v>36</v>
      </c>
      <c r="K287" s="111"/>
      <c r="L287" s="111"/>
      <c r="M287" s="156"/>
    </row>
    <row r="288" spans="1:13" x14ac:dyDescent="0.2">
      <c r="A288" s="16" t="s">
        <v>108</v>
      </c>
      <c r="B288" s="156">
        <v>5</v>
      </c>
      <c r="C288" s="156" t="s">
        <v>262</v>
      </c>
      <c r="D288" s="156">
        <v>887</v>
      </c>
      <c r="E288" s="156">
        <v>13884</v>
      </c>
      <c r="F288" s="156" t="s">
        <v>262</v>
      </c>
      <c r="G288" s="156" t="s">
        <v>262</v>
      </c>
      <c r="H288" s="156">
        <v>95</v>
      </c>
      <c r="I288" s="156">
        <v>14</v>
      </c>
      <c r="J288" s="156">
        <v>253</v>
      </c>
      <c r="K288" s="111"/>
      <c r="L288" s="111"/>
      <c r="M288" s="156"/>
    </row>
    <row r="289" spans="1:13" x14ac:dyDescent="0.2">
      <c r="A289" s="16" t="s">
        <v>109</v>
      </c>
      <c r="B289" s="156">
        <v>65</v>
      </c>
      <c r="C289" s="156">
        <v>16</v>
      </c>
      <c r="D289" s="156">
        <v>24441</v>
      </c>
      <c r="E289" s="156">
        <v>42981</v>
      </c>
      <c r="F289" s="156">
        <v>4225</v>
      </c>
      <c r="G289" s="156">
        <v>6372</v>
      </c>
      <c r="H289" s="156">
        <v>1178</v>
      </c>
      <c r="I289" s="156">
        <v>403</v>
      </c>
      <c r="J289" s="156">
        <v>714</v>
      </c>
      <c r="K289" s="111"/>
      <c r="L289" s="111"/>
      <c r="M289" s="156"/>
    </row>
    <row r="290" spans="1:13" x14ac:dyDescent="0.2">
      <c r="A290" s="16" t="s">
        <v>129</v>
      </c>
      <c r="B290" s="156">
        <v>7</v>
      </c>
      <c r="C290" s="156">
        <v>0</v>
      </c>
      <c r="D290" s="156">
        <v>1939</v>
      </c>
      <c r="E290" s="156">
        <v>13392</v>
      </c>
      <c r="F290" s="156">
        <v>56</v>
      </c>
      <c r="G290" s="156">
        <v>228</v>
      </c>
      <c r="H290" s="156">
        <v>134</v>
      </c>
      <c r="I290" s="156">
        <v>23</v>
      </c>
      <c r="J290" s="156">
        <v>219</v>
      </c>
      <c r="K290" s="111"/>
      <c r="L290" s="111"/>
      <c r="M290" s="156"/>
    </row>
    <row r="291" spans="1:13" x14ac:dyDescent="0.2">
      <c r="A291" s="16" t="s">
        <v>110</v>
      </c>
      <c r="B291" s="156" t="s">
        <v>262</v>
      </c>
      <c r="C291" s="156">
        <v>0</v>
      </c>
      <c r="D291" s="156" t="s">
        <v>262</v>
      </c>
      <c r="E291" s="156" t="s">
        <v>262</v>
      </c>
      <c r="F291" s="156">
        <v>2</v>
      </c>
      <c r="G291" s="156">
        <v>213</v>
      </c>
      <c r="H291" s="156" t="s">
        <v>262</v>
      </c>
      <c r="I291" s="156" t="s">
        <v>262</v>
      </c>
      <c r="J291" s="156" t="s">
        <v>262</v>
      </c>
      <c r="K291" s="111"/>
      <c r="L291" s="111"/>
      <c r="M291" s="156"/>
    </row>
    <row r="292" spans="1:13" x14ac:dyDescent="0.2">
      <c r="A292" s="16" t="s">
        <v>111</v>
      </c>
      <c r="B292" s="156">
        <v>3</v>
      </c>
      <c r="C292" s="156" t="s">
        <v>262</v>
      </c>
      <c r="D292" s="156">
        <v>1078</v>
      </c>
      <c r="E292" s="156">
        <v>5009</v>
      </c>
      <c r="F292" s="156" t="s">
        <v>262</v>
      </c>
      <c r="G292" s="156" t="s">
        <v>262</v>
      </c>
      <c r="H292" s="156">
        <v>54</v>
      </c>
      <c r="I292" s="156">
        <v>19</v>
      </c>
      <c r="J292" s="156">
        <v>86</v>
      </c>
      <c r="K292" s="111"/>
      <c r="L292" s="111"/>
      <c r="M292" s="156"/>
    </row>
    <row r="293" spans="1:13" x14ac:dyDescent="0.2">
      <c r="A293" s="16" t="s">
        <v>112</v>
      </c>
      <c r="B293" s="156">
        <v>0</v>
      </c>
      <c r="C293" s="156" t="s">
        <v>262</v>
      </c>
      <c r="D293" s="156">
        <v>31</v>
      </c>
      <c r="E293" s="156">
        <v>226</v>
      </c>
      <c r="F293" s="156" t="s">
        <v>262</v>
      </c>
      <c r="G293" s="156" t="s">
        <v>262</v>
      </c>
      <c r="H293" s="156">
        <v>1</v>
      </c>
      <c r="I293" s="156">
        <v>0</v>
      </c>
      <c r="J293" s="156">
        <v>3</v>
      </c>
      <c r="K293" s="111"/>
      <c r="L293" s="111"/>
      <c r="M293" s="156"/>
    </row>
    <row r="294" spans="1:13" x14ac:dyDescent="0.2">
      <c r="A294" s="16" t="s">
        <v>113</v>
      </c>
      <c r="B294" s="156">
        <v>8</v>
      </c>
      <c r="C294" s="156" t="s">
        <v>262</v>
      </c>
      <c r="D294" s="156">
        <v>2557</v>
      </c>
      <c r="E294" s="156">
        <v>16793</v>
      </c>
      <c r="F294" s="156" t="s">
        <v>262</v>
      </c>
      <c r="G294" s="156" t="s">
        <v>262</v>
      </c>
      <c r="H294" s="156">
        <v>154</v>
      </c>
      <c r="I294" s="156">
        <v>43</v>
      </c>
      <c r="J294" s="156">
        <v>292</v>
      </c>
      <c r="K294" s="111"/>
      <c r="L294" s="111"/>
      <c r="M294" s="156"/>
    </row>
    <row r="295" spans="1:13" x14ac:dyDescent="0.2">
      <c r="A295" s="16" t="s">
        <v>114</v>
      </c>
      <c r="B295" s="156">
        <v>8</v>
      </c>
      <c r="C295" s="156">
        <v>1</v>
      </c>
      <c r="D295" s="156">
        <v>726</v>
      </c>
      <c r="E295" s="156">
        <v>4977</v>
      </c>
      <c r="F295" s="156">
        <v>89</v>
      </c>
      <c r="G295" s="156">
        <v>369</v>
      </c>
      <c r="H295" s="156">
        <v>127</v>
      </c>
      <c r="I295" s="156">
        <v>11</v>
      </c>
      <c r="J295" s="156">
        <v>78</v>
      </c>
      <c r="K295" s="111"/>
      <c r="L295" s="111"/>
      <c r="M295" s="156"/>
    </row>
    <row r="296" spans="1:13" x14ac:dyDescent="0.2">
      <c r="A296" s="16" t="s">
        <v>115</v>
      </c>
      <c r="B296" s="156">
        <v>0</v>
      </c>
      <c r="C296" s="156" t="s">
        <v>262</v>
      </c>
      <c r="D296" s="156">
        <v>27</v>
      </c>
      <c r="E296" s="156">
        <v>152</v>
      </c>
      <c r="F296" s="156" t="s">
        <v>262</v>
      </c>
      <c r="G296" s="156" t="s">
        <v>262</v>
      </c>
      <c r="H296" s="156">
        <v>1</v>
      </c>
      <c r="I296" s="156">
        <v>0</v>
      </c>
      <c r="J296" s="156">
        <v>1</v>
      </c>
      <c r="K296" s="111"/>
      <c r="L296" s="111"/>
      <c r="M296" s="156"/>
    </row>
    <row r="297" spans="1:13" x14ac:dyDescent="0.2">
      <c r="A297" s="16" t="s">
        <v>116</v>
      </c>
      <c r="B297" s="156">
        <v>8</v>
      </c>
      <c r="C297" s="156">
        <v>1</v>
      </c>
      <c r="D297" s="156">
        <v>1082</v>
      </c>
      <c r="E297" s="156">
        <v>4780</v>
      </c>
      <c r="F297" s="156">
        <v>85</v>
      </c>
      <c r="G297" s="156">
        <v>240</v>
      </c>
      <c r="H297" s="156">
        <v>130</v>
      </c>
      <c r="I297" s="156">
        <v>15</v>
      </c>
      <c r="J297" s="156">
        <v>62</v>
      </c>
      <c r="K297" s="111"/>
      <c r="L297" s="111"/>
      <c r="M297" s="156"/>
    </row>
    <row r="298" spans="1:13" x14ac:dyDescent="0.2">
      <c r="A298" s="100" t="s">
        <v>166</v>
      </c>
      <c r="B298" s="156">
        <v>31</v>
      </c>
      <c r="C298" s="156">
        <v>2</v>
      </c>
      <c r="D298" s="156">
        <v>9033</v>
      </c>
      <c r="E298" s="156">
        <v>37437</v>
      </c>
      <c r="F298" s="156">
        <v>335</v>
      </c>
      <c r="G298" s="156">
        <v>2408</v>
      </c>
      <c r="H298" s="156">
        <v>484</v>
      </c>
      <c r="I298" s="156">
        <v>120</v>
      </c>
      <c r="J298" s="156">
        <v>521</v>
      </c>
      <c r="K298" s="111"/>
      <c r="L298" s="111"/>
      <c r="M298" s="156"/>
    </row>
    <row r="299" spans="1:13" x14ac:dyDescent="0.2">
      <c r="A299" s="16" t="s">
        <v>117</v>
      </c>
      <c r="B299" s="156">
        <v>159</v>
      </c>
      <c r="C299" s="156">
        <v>57</v>
      </c>
      <c r="D299" s="156">
        <v>48898</v>
      </c>
      <c r="E299" s="156">
        <v>79297</v>
      </c>
      <c r="F299" s="156">
        <v>11042</v>
      </c>
      <c r="G299" s="156">
        <v>17742</v>
      </c>
      <c r="H299" s="156">
        <v>2361</v>
      </c>
      <c r="I299" s="156">
        <v>847</v>
      </c>
      <c r="J299" s="156">
        <v>1325</v>
      </c>
      <c r="K299" s="111"/>
      <c r="L299" s="111"/>
      <c r="M299" s="106"/>
    </row>
    <row r="300" spans="1:13" x14ac:dyDescent="0.2">
      <c r="A300" s="16" t="s">
        <v>118</v>
      </c>
      <c r="B300" s="156">
        <v>57</v>
      </c>
      <c r="C300" s="156">
        <v>20</v>
      </c>
      <c r="D300" s="156">
        <v>8882</v>
      </c>
      <c r="E300" s="156">
        <v>40728</v>
      </c>
      <c r="F300" s="156">
        <v>1957</v>
      </c>
      <c r="G300" s="156">
        <v>10044</v>
      </c>
      <c r="H300" s="156">
        <v>866</v>
      </c>
      <c r="I300" s="156">
        <v>139</v>
      </c>
      <c r="J300" s="156">
        <v>610</v>
      </c>
      <c r="K300" s="111"/>
      <c r="L300" s="111"/>
      <c r="M300" s="106"/>
    </row>
    <row r="301" spans="1:13" x14ac:dyDescent="0.2">
      <c r="A301" s="16" t="s">
        <v>119</v>
      </c>
      <c r="B301" s="156">
        <v>1</v>
      </c>
      <c r="C301" s="156" t="s">
        <v>262</v>
      </c>
      <c r="D301" s="156">
        <v>653</v>
      </c>
      <c r="E301" s="156">
        <v>4327</v>
      </c>
      <c r="F301" s="156" t="s">
        <v>262</v>
      </c>
      <c r="G301" s="156" t="s">
        <v>262</v>
      </c>
      <c r="H301" s="156">
        <v>33</v>
      </c>
      <c r="I301" s="156">
        <v>16</v>
      </c>
      <c r="J301" s="156">
        <v>106</v>
      </c>
      <c r="K301" s="111"/>
      <c r="L301" s="111"/>
      <c r="M301" s="106"/>
    </row>
    <row r="302" spans="1:13" x14ac:dyDescent="0.2">
      <c r="A302" s="16" t="s">
        <v>120</v>
      </c>
      <c r="B302" s="156">
        <v>1</v>
      </c>
      <c r="C302" s="156" t="s">
        <v>262</v>
      </c>
      <c r="D302" s="156">
        <v>453</v>
      </c>
      <c r="E302" s="156">
        <v>2660</v>
      </c>
      <c r="F302" s="156" t="s">
        <v>262</v>
      </c>
      <c r="G302" s="156" t="s">
        <v>262</v>
      </c>
      <c r="H302" s="156">
        <v>17</v>
      </c>
      <c r="I302" s="156">
        <v>5</v>
      </c>
      <c r="J302" s="156">
        <v>35</v>
      </c>
      <c r="K302" s="111"/>
      <c r="L302" s="111"/>
      <c r="M302" s="106"/>
    </row>
    <row r="303" spans="1:13" x14ac:dyDescent="0.2">
      <c r="A303" s="16" t="s">
        <v>151</v>
      </c>
      <c r="B303" s="156">
        <v>3</v>
      </c>
      <c r="C303" s="156" t="s">
        <v>262</v>
      </c>
      <c r="D303" s="156">
        <v>1827</v>
      </c>
      <c r="E303" s="156">
        <v>4649</v>
      </c>
      <c r="F303" s="156" t="s">
        <v>262</v>
      </c>
      <c r="G303" s="156" t="s">
        <v>262</v>
      </c>
      <c r="H303" s="156">
        <v>41</v>
      </c>
      <c r="I303" s="156">
        <v>29</v>
      </c>
      <c r="J303" s="156">
        <v>75</v>
      </c>
      <c r="K303" s="111"/>
      <c r="L303" s="111"/>
      <c r="M303" s="106"/>
    </row>
    <row r="304" spans="1:13" x14ac:dyDescent="0.2">
      <c r="A304" s="16" t="s">
        <v>152</v>
      </c>
      <c r="B304" s="156">
        <v>240</v>
      </c>
      <c r="C304" s="156">
        <v>263</v>
      </c>
      <c r="D304" s="156">
        <v>56536</v>
      </c>
      <c r="E304" s="156">
        <v>56572</v>
      </c>
      <c r="F304" s="156">
        <v>40169</v>
      </c>
      <c r="G304" s="156">
        <v>40190</v>
      </c>
      <c r="H304" s="156">
        <v>3516</v>
      </c>
      <c r="I304" s="156">
        <v>791</v>
      </c>
      <c r="J304" s="156">
        <v>791</v>
      </c>
      <c r="K304" s="16"/>
      <c r="L304" s="16"/>
      <c r="M304" s="97"/>
    </row>
    <row r="305" spans="1:13" x14ac:dyDescent="0.2">
      <c r="A305" s="16" t="s">
        <v>121</v>
      </c>
      <c r="B305" s="156">
        <v>3</v>
      </c>
      <c r="C305" s="156">
        <v>1</v>
      </c>
      <c r="D305" s="156">
        <v>3656</v>
      </c>
      <c r="E305" s="156">
        <v>19068</v>
      </c>
      <c r="F305" s="156">
        <v>338</v>
      </c>
      <c r="G305" s="156">
        <v>2426</v>
      </c>
      <c r="H305" s="156">
        <v>50</v>
      </c>
      <c r="I305" s="156">
        <v>16</v>
      </c>
      <c r="J305" s="156">
        <v>81</v>
      </c>
      <c r="K305" s="16"/>
      <c r="L305" s="16"/>
      <c r="M305" s="97"/>
    </row>
    <row r="306" spans="1:13" x14ac:dyDescent="0.2">
      <c r="A306" s="16" t="s">
        <v>122</v>
      </c>
      <c r="B306" s="156">
        <v>2</v>
      </c>
      <c r="C306" s="156">
        <v>0</v>
      </c>
      <c r="D306" s="156">
        <v>824</v>
      </c>
      <c r="E306" s="156">
        <v>3378</v>
      </c>
      <c r="F306" s="156">
        <v>133</v>
      </c>
      <c r="G306" s="156">
        <v>877</v>
      </c>
      <c r="H306" s="156">
        <v>42</v>
      </c>
      <c r="I306" s="156">
        <v>14</v>
      </c>
      <c r="J306" s="156">
        <v>58</v>
      </c>
    </row>
    <row r="307" spans="1:13" x14ac:dyDescent="0.2">
      <c r="A307" s="16" t="s">
        <v>155</v>
      </c>
      <c r="B307" s="156">
        <v>0</v>
      </c>
      <c r="C307" s="156" t="s">
        <v>262</v>
      </c>
      <c r="D307" s="156">
        <v>322</v>
      </c>
      <c r="E307" s="156">
        <v>819</v>
      </c>
      <c r="F307" s="156" t="s">
        <v>262</v>
      </c>
      <c r="G307" s="156" t="s">
        <v>262</v>
      </c>
      <c r="H307" s="156">
        <v>7</v>
      </c>
      <c r="I307" s="156">
        <v>5</v>
      </c>
      <c r="J307" s="156">
        <v>14</v>
      </c>
    </row>
    <row r="308" spans="1:13" x14ac:dyDescent="0.2">
      <c r="A308" s="16" t="s">
        <v>290</v>
      </c>
      <c r="B308" s="156">
        <v>2</v>
      </c>
      <c r="C308" s="156">
        <v>0</v>
      </c>
      <c r="D308" s="156">
        <v>427</v>
      </c>
      <c r="E308" s="156">
        <v>2797</v>
      </c>
      <c r="F308" s="156">
        <v>254</v>
      </c>
      <c r="G308" s="156">
        <v>579</v>
      </c>
      <c r="H308" s="156">
        <v>33</v>
      </c>
      <c r="I308" s="156">
        <v>5</v>
      </c>
      <c r="J308" s="156">
        <v>41</v>
      </c>
    </row>
    <row r="309" spans="1:13" s="20" customFormat="1" x14ac:dyDescent="0.2">
      <c r="A309" s="96" t="s">
        <v>123</v>
      </c>
      <c r="B309" s="169">
        <v>798</v>
      </c>
      <c r="C309" s="169">
        <v>401</v>
      </c>
      <c r="D309" s="169">
        <v>212947</v>
      </c>
      <c r="E309" s="169">
        <v>504607</v>
      </c>
      <c r="F309" s="169">
        <v>62855</v>
      </c>
      <c r="G309" s="169">
        <v>98231</v>
      </c>
      <c r="H309" s="169">
        <v>12587</v>
      </c>
      <c r="I309" s="169">
        <v>3268</v>
      </c>
      <c r="J309" s="169">
        <v>7653</v>
      </c>
      <c r="M309" s="178"/>
    </row>
    <row r="310" spans="1:13" x14ac:dyDescent="0.2">
      <c r="A310" s="16"/>
    </row>
    <row r="311" spans="1:13" x14ac:dyDescent="0.2">
      <c r="A311" s="16"/>
    </row>
    <row r="312" spans="1:13" x14ac:dyDescent="0.2">
      <c r="A312" s="16"/>
    </row>
    <row r="313" spans="1:13" x14ac:dyDescent="0.2">
      <c r="A313" s="16"/>
    </row>
    <row r="314" spans="1:13" x14ac:dyDescent="0.2">
      <c r="A314" s="16"/>
    </row>
    <row r="315" spans="1:13" x14ac:dyDescent="0.2">
      <c r="A315" s="16"/>
    </row>
    <row r="316" spans="1:13" x14ac:dyDescent="0.2">
      <c r="A316" s="16"/>
    </row>
    <row r="317" spans="1:13" x14ac:dyDescent="0.2">
      <c r="A317" s="16"/>
    </row>
    <row r="318" spans="1:13" x14ac:dyDescent="0.2">
      <c r="A318" s="16"/>
    </row>
    <row r="319" spans="1:13" x14ac:dyDescent="0.2">
      <c r="A319" s="16"/>
    </row>
    <row r="320" spans="1:13" x14ac:dyDescent="0.2">
      <c r="A320" s="16"/>
    </row>
    <row r="321" spans="1:1" x14ac:dyDescent="0.2">
      <c r="A321" s="16"/>
    </row>
    <row r="322" spans="1:1" x14ac:dyDescent="0.2">
      <c r="A322" s="16"/>
    </row>
    <row r="323" spans="1:1" x14ac:dyDescent="0.2">
      <c r="A323" s="16"/>
    </row>
    <row r="324" spans="1:1" x14ac:dyDescent="0.2">
      <c r="A324" s="16"/>
    </row>
    <row r="325" spans="1:1" x14ac:dyDescent="0.2">
      <c r="A325" s="1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B281-C29F-423D-90CF-CF9487A91ECB}">
  <sheetPr>
    <tabColor rgb="FF7CBF33"/>
  </sheetPr>
  <dimension ref="A1:E228"/>
  <sheetViews>
    <sheetView workbookViewId="0">
      <pane xSplit="4" ySplit="3" topLeftCell="E4" activePane="bottomRight" state="frozen"/>
      <selection pane="topRight" activeCell="K1" sqref="K1"/>
      <selection pane="bottomLeft" activeCell="A3" sqref="A3"/>
      <selection pane="bottomRight"/>
    </sheetView>
  </sheetViews>
  <sheetFormatPr defaultRowHeight="12" x14ac:dyDescent="0.2"/>
  <cols>
    <col min="1" max="1" width="21.140625" style="16" customWidth="1"/>
    <col min="2" max="2" width="16.42578125" style="16" bestFit="1" customWidth="1"/>
    <col min="3" max="3" width="19" style="16" bestFit="1" customWidth="1"/>
    <col min="4" max="4" width="16" style="16" bestFit="1" customWidth="1"/>
    <col min="5" max="16384" width="9.140625" style="16"/>
  </cols>
  <sheetData>
    <row r="1" spans="1:5" ht="15.75" x14ac:dyDescent="0.25">
      <c r="A1" s="95" t="s">
        <v>339</v>
      </c>
      <c r="E1" s="162"/>
    </row>
    <row r="2" spans="1:5" s="103" customFormat="1" ht="15.75" x14ac:dyDescent="0.25">
      <c r="A2" s="95" t="s">
        <v>392</v>
      </c>
    </row>
    <row r="3" spans="1:5" s="140" customFormat="1" ht="12.75" x14ac:dyDescent="0.2">
      <c r="A3" s="142" t="s">
        <v>393</v>
      </c>
    </row>
    <row r="4" spans="1:5" x14ac:dyDescent="0.2">
      <c r="A4" s="107"/>
    </row>
    <row r="5" spans="1:5" ht="24" x14ac:dyDescent="0.2">
      <c r="A5" s="98" t="s">
        <v>232</v>
      </c>
      <c r="B5" s="99" t="s">
        <v>366</v>
      </c>
      <c r="C5" s="99" t="s">
        <v>367</v>
      </c>
      <c r="D5" s="99" t="s">
        <v>368</v>
      </c>
    </row>
    <row r="6" spans="1:5" x14ac:dyDescent="0.2">
      <c r="A6" s="16" t="s">
        <v>410</v>
      </c>
      <c r="B6" s="158">
        <v>1267</v>
      </c>
      <c r="C6" s="158">
        <v>960</v>
      </c>
      <c r="D6" s="158">
        <v>2227</v>
      </c>
    </row>
    <row r="7" spans="1:5" x14ac:dyDescent="0.2">
      <c r="A7" s="100" t="s">
        <v>411</v>
      </c>
      <c r="B7" s="158">
        <v>85</v>
      </c>
      <c r="C7" s="158">
        <v>92</v>
      </c>
      <c r="D7" s="158">
        <v>177</v>
      </c>
    </row>
    <row r="8" spans="1:5" x14ac:dyDescent="0.2">
      <c r="A8" s="16" t="s">
        <v>412</v>
      </c>
      <c r="B8" s="158">
        <v>155</v>
      </c>
      <c r="C8" s="158">
        <v>211</v>
      </c>
      <c r="D8" s="158">
        <v>366</v>
      </c>
    </row>
    <row r="9" spans="1:5" x14ac:dyDescent="0.2">
      <c r="A9" s="16" t="s">
        <v>413</v>
      </c>
      <c r="B9" s="158">
        <v>777</v>
      </c>
      <c r="C9" s="158">
        <v>292</v>
      </c>
      <c r="D9" s="158">
        <v>1068</v>
      </c>
    </row>
    <row r="10" spans="1:5" x14ac:dyDescent="0.2">
      <c r="A10" s="16" t="s">
        <v>414</v>
      </c>
      <c r="B10" s="158">
        <v>1100</v>
      </c>
      <c r="C10" s="158">
        <v>629</v>
      </c>
      <c r="D10" s="158">
        <v>1728</v>
      </c>
    </row>
    <row r="11" spans="1:5" x14ac:dyDescent="0.2">
      <c r="A11" s="16" t="s">
        <v>415</v>
      </c>
      <c r="B11" s="158">
        <v>233</v>
      </c>
      <c r="C11" s="158">
        <v>84</v>
      </c>
      <c r="D11" s="158">
        <v>317</v>
      </c>
    </row>
    <row r="12" spans="1:5" x14ac:dyDescent="0.2">
      <c r="A12" s="104" t="s">
        <v>416</v>
      </c>
      <c r="B12" s="158">
        <v>505</v>
      </c>
      <c r="C12" s="158">
        <v>54</v>
      </c>
      <c r="D12" s="158">
        <v>559</v>
      </c>
    </row>
    <row r="13" spans="1:5" x14ac:dyDescent="0.2">
      <c r="A13" s="16" t="s">
        <v>417</v>
      </c>
      <c r="B13" s="158">
        <v>21</v>
      </c>
      <c r="C13" s="158">
        <v>5</v>
      </c>
      <c r="D13" s="158">
        <v>26</v>
      </c>
    </row>
    <row r="14" spans="1:5" x14ac:dyDescent="0.2">
      <c r="A14" s="16" t="s">
        <v>418</v>
      </c>
      <c r="B14" s="158">
        <v>240</v>
      </c>
      <c r="C14" s="158">
        <v>184</v>
      </c>
      <c r="D14" s="158">
        <v>424</v>
      </c>
    </row>
    <row r="15" spans="1:5" x14ac:dyDescent="0.2">
      <c r="A15" s="16" t="s">
        <v>419</v>
      </c>
      <c r="B15" s="158">
        <v>3607</v>
      </c>
      <c r="C15" s="158">
        <v>1147</v>
      </c>
      <c r="D15" s="158">
        <v>4754</v>
      </c>
    </row>
    <row r="16" spans="1:5" x14ac:dyDescent="0.2">
      <c r="A16" s="16" t="s">
        <v>420</v>
      </c>
      <c r="B16" s="158">
        <v>634</v>
      </c>
      <c r="C16" s="158">
        <v>249</v>
      </c>
      <c r="D16" s="158">
        <v>883</v>
      </c>
    </row>
    <row r="17" spans="1:4" x14ac:dyDescent="0.2">
      <c r="A17" s="16" t="s">
        <v>421</v>
      </c>
      <c r="B17" s="158">
        <v>2268</v>
      </c>
      <c r="C17" s="158">
        <v>1239</v>
      </c>
      <c r="D17" s="158">
        <v>3507</v>
      </c>
    </row>
    <row r="18" spans="1:4" x14ac:dyDescent="0.2">
      <c r="A18" s="16" t="s">
        <v>422</v>
      </c>
      <c r="B18" s="158">
        <v>1542</v>
      </c>
      <c r="C18" s="158">
        <v>151</v>
      </c>
      <c r="D18" s="158">
        <v>1692</v>
      </c>
    </row>
    <row r="19" spans="1:4" x14ac:dyDescent="0.2">
      <c r="A19" s="16" t="s">
        <v>423</v>
      </c>
      <c r="B19" s="158">
        <v>327</v>
      </c>
      <c r="C19" s="158">
        <v>190</v>
      </c>
      <c r="D19" s="158">
        <v>516</v>
      </c>
    </row>
    <row r="20" spans="1:4" x14ac:dyDescent="0.2">
      <c r="A20" s="16" t="s">
        <v>424</v>
      </c>
      <c r="B20" s="158">
        <v>209</v>
      </c>
      <c r="C20" s="158">
        <v>43</v>
      </c>
      <c r="D20" s="158">
        <v>252</v>
      </c>
    </row>
    <row r="21" spans="1:4" ht="11.25" customHeight="1" x14ac:dyDescent="0.2">
      <c r="A21" s="16" t="s">
        <v>430</v>
      </c>
      <c r="B21" s="158">
        <v>246</v>
      </c>
      <c r="C21" s="158">
        <v>83</v>
      </c>
      <c r="D21" s="158">
        <v>329</v>
      </c>
    </row>
    <row r="22" spans="1:4" x14ac:dyDescent="0.2">
      <c r="A22" s="16" t="s">
        <v>425</v>
      </c>
      <c r="B22" s="158">
        <v>188</v>
      </c>
      <c r="C22" s="158">
        <v>81</v>
      </c>
      <c r="D22" s="158">
        <v>269</v>
      </c>
    </row>
    <row r="23" spans="1:4" x14ac:dyDescent="0.2">
      <c r="A23" s="100" t="s">
        <v>426</v>
      </c>
      <c r="B23" s="158">
        <v>95</v>
      </c>
      <c r="C23" s="158">
        <v>104</v>
      </c>
      <c r="D23" s="158">
        <v>199</v>
      </c>
    </row>
    <row r="24" spans="1:4" x14ac:dyDescent="0.2">
      <c r="A24" s="104" t="s">
        <v>427</v>
      </c>
      <c r="B24" s="158">
        <v>41</v>
      </c>
      <c r="C24" s="158">
        <v>51</v>
      </c>
      <c r="D24" s="158">
        <v>92</v>
      </c>
    </row>
    <row r="25" spans="1:4" x14ac:dyDescent="0.2">
      <c r="A25" s="16" t="s">
        <v>428</v>
      </c>
      <c r="B25" s="158">
        <v>173</v>
      </c>
      <c r="C25" s="158">
        <v>300</v>
      </c>
      <c r="D25" s="158">
        <v>472</v>
      </c>
    </row>
    <row r="26" spans="1:4" x14ac:dyDescent="0.2">
      <c r="A26" s="16" t="s">
        <v>429</v>
      </c>
      <c r="B26" s="158">
        <v>451</v>
      </c>
      <c r="C26" s="158">
        <v>199</v>
      </c>
      <c r="D26" s="158">
        <v>650</v>
      </c>
    </row>
    <row r="27" spans="1:4" x14ac:dyDescent="0.2">
      <c r="A27" s="16" t="s">
        <v>233</v>
      </c>
      <c r="B27" s="158">
        <v>444</v>
      </c>
      <c r="C27" s="158">
        <v>69</v>
      </c>
      <c r="D27" s="158">
        <v>513</v>
      </c>
    </row>
    <row r="28" spans="1:4" s="96" customFormat="1" x14ac:dyDescent="0.2">
      <c r="A28" s="96" t="s">
        <v>125</v>
      </c>
      <c r="B28" s="179">
        <v>14607</v>
      </c>
      <c r="C28" s="179">
        <v>6414</v>
      </c>
      <c r="D28" s="179">
        <v>21021</v>
      </c>
    </row>
    <row r="29" spans="1:4" x14ac:dyDescent="0.2">
      <c r="A29" s="96"/>
      <c r="B29" s="97"/>
      <c r="C29" s="97"/>
      <c r="D29" s="97"/>
    </row>
    <row r="30" spans="1:4" ht="24" x14ac:dyDescent="0.2">
      <c r="A30" s="98" t="s">
        <v>234</v>
      </c>
      <c r="B30" s="99" t="s">
        <v>366</v>
      </c>
      <c r="C30" s="99" t="s">
        <v>367</v>
      </c>
      <c r="D30" s="99" t="s">
        <v>368</v>
      </c>
    </row>
    <row r="31" spans="1:4" x14ac:dyDescent="0.2">
      <c r="A31" s="16" t="s">
        <v>410</v>
      </c>
      <c r="B31" s="158">
        <v>1661</v>
      </c>
      <c r="C31" s="158">
        <v>858</v>
      </c>
      <c r="D31" s="158">
        <v>2518</v>
      </c>
    </row>
    <row r="32" spans="1:4" x14ac:dyDescent="0.2">
      <c r="A32" s="100" t="s">
        <v>411</v>
      </c>
      <c r="B32" s="158">
        <v>200</v>
      </c>
      <c r="C32" s="158">
        <v>60</v>
      </c>
      <c r="D32" s="158">
        <v>259</v>
      </c>
    </row>
    <row r="33" spans="1:4" x14ac:dyDescent="0.2">
      <c r="A33" s="16" t="s">
        <v>412</v>
      </c>
      <c r="B33" s="158">
        <v>336</v>
      </c>
      <c r="C33" s="158">
        <v>289</v>
      </c>
      <c r="D33" s="158">
        <v>625</v>
      </c>
    </row>
    <row r="34" spans="1:4" x14ac:dyDescent="0.2">
      <c r="A34" s="16" t="s">
        <v>413</v>
      </c>
      <c r="B34" s="158">
        <v>823</v>
      </c>
      <c r="C34" s="158">
        <v>413</v>
      </c>
      <c r="D34" s="158">
        <v>1235</v>
      </c>
    </row>
    <row r="35" spans="1:4" x14ac:dyDescent="0.2">
      <c r="A35" s="16" t="s">
        <v>414</v>
      </c>
      <c r="B35" s="158">
        <v>859</v>
      </c>
      <c r="C35" s="158">
        <v>646</v>
      </c>
      <c r="D35" s="158">
        <v>1506</v>
      </c>
    </row>
    <row r="36" spans="1:4" x14ac:dyDescent="0.2">
      <c r="A36" s="16" t="s">
        <v>415</v>
      </c>
      <c r="B36" s="158">
        <v>467</v>
      </c>
      <c r="C36" s="158">
        <v>83</v>
      </c>
      <c r="D36" s="158">
        <v>550</v>
      </c>
    </row>
    <row r="37" spans="1:4" x14ac:dyDescent="0.2">
      <c r="A37" s="104" t="s">
        <v>416</v>
      </c>
      <c r="B37" s="158">
        <v>306</v>
      </c>
      <c r="C37" s="158">
        <v>314</v>
      </c>
      <c r="D37" s="158">
        <v>620</v>
      </c>
    </row>
    <row r="38" spans="1:4" x14ac:dyDescent="0.2">
      <c r="A38" s="16" t="s">
        <v>417</v>
      </c>
      <c r="B38" s="158">
        <v>71</v>
      </c>
      <c r="C38" s="158">
        <v>7</v>
      </c>
      <c r="D38" s="158">
        <v>78</v>
      </c>
    </row>
    <row r="39" spans="1:4" x14ac:dyDescent="0.2">
      <c r="A39" s="16" t="s">
        <v>418</v>
      </c>
      <c r="B39" s="158">
        <v>371</v>
      </c>
      <c r="C39" s="158">
        <v>160</v>
      </c>
      <c r="D39" s="158">
        <v>531</v>
      </c>
    </row>
    <row r="40" spans="1:4" x14ac:dyDescent="0.2">
      <c r="A40" s="16" t="s">
        <v>419</v>
      </c>
      <c r="B40" s="158">
        <v>3112</v>
      </c>
      <c r="C40" s="158">
        <v>1520</v>
      </c>
      <c r="D40" s="158">
        <v>4633</v>
      </c>
    </row>
    <row r="41" spans="1:4" x14ac:dyDescent="0.2">
      <c r="A41" s="16" t="s">
        <v>420</v>
      </c>
      <c r="B41" s="158">
        <v>493</v>
      </c>
      <c r="C41" s="158">
        <v>178</v>
      </c>
      <c r="D41" s="158">
        <v>671</v>
      </c>
    </row>
    <row r="42" spans="1:4" x14ac:dyDescent="0.2">
      <c r="A42" s="16" t="s">
        <v>421</v>
      </c>
      <c r="B42" s="158">
        <v>2678</v>
      </c>
      <c r="C42" s="158">
        <v>902</v>
      </c>
      <c r="D42" s="158">
        <v>3579</v>
      </c>
    </row>
    <row r="43" spans="1:4" x14ac:dyDescent="0.2">
      <c r="A43" s="16" t="s">
        <v>422</v>
      </c>
      <c r="B43" s="158">
        <v>1572</v>
      </c>
      <c r="C43" s="158">
        <v>110</v>
      </c>
      <c r="D43" s="158">
        <v>1682</v>
      </c>
    </row>
    <row r="44" spans="1:4" x14ac:dyDescent="0.2">
      <c r="A44" s="16" t="s">
        <v>423</v>
      </c>
      <c r="B44" s="158">
        <v>339</v>
      </c>
      <c r="C44" s="158">
        <v>149</v>
      </c>
      <c r="D44" s="158">
        <v>488</v>
      </c>
    </row>
    <row r="45" spans="1:4" x14ac:dyDescent="0.2">
      <c r="A45" s="16" t="s">
        <v>424</v>
      </c>
      <c r="B45" s="158">
        <v>129</v>
      </c>
      <c r="C45" s="158">
        <v>86</v>
      </c>
      <c r="D45" s="158">
        <v>216</v>
      </c>
    </row>
    <row r="46" spans="1:4" x14ac:dyDescent="0.2">
      <c r="A46" s="16" t="s">
        <v>430</v>
      </c>
      <c r="B46" s="158">
        <v>410</v>
      </c>
      <c r="C46" s="158">
        <v>45</v>
      </c>
      <c r="D46" s="158">
        <v>455</v>
      </c>
    </row>
    <row r="47" spans="1:4" x14ac:dyDescent="0.2">
      <c r="A47" s="16" t="s">
        <v>425</v>
      </c>
      <c r="B47" s="158">
        <v>271</v>
      </c>
      <c r="C47" s="158">
        <v>114</v>
      </c>
      <c r="D47" s="158">
        <v>386</v>
      </c>
    </row>
    <row r="48" spans="1:4" x14ac:dyDescent="0.2">
      <c r="A48" s="100" t="s">
        <v>426</v>
      </c>
      <c r="B48" s="158">
        <v>214</v>
      </c>
      <c r="C48" s="158">
        <v>126</v>
      </c>
      <c r="D48" s="158">
        <v>340</v>
      </c>
    </row>
    <row r="49" spans="1:4" x14ac:dyDescent="0.2">
      <c r="A49" s="104" t="s">
        <v>427</v>
      </c>
      <c r="B49" s="158">
        <v>77</v>
      </c>
      <c r="C49" s="158">
        <v>32</v>
      </c>
      <c r="D49" s="158">
        <v>109</v>
      </c>
    </row>
    <row r="50" spans="1:4" x14ac:dyDescent="0.2">
      <c r="A50" s="16" t="s">
        <v>428</v>
      </c>
      <c r="B50" s="158">
        <v>290</v>
      </c>
      <c r="C50" s="158">
        <v>80</v>
      </c>
      <c r="D50" s="158">
        <v>370</v>
      </c>
    </row>
    <row r="51" spans="1:4" x14ac:dyDescent="0.2">
      <c r="A51" s="16" t="s">
        <v>429</v>
      </c>
      <c r="B51" s="158">
        <v>695</v>
      </c>
      <c r="C51" s="158">
        <v>341</v>
      </c>
      <c r="D51" s="158">
        <v>1037</v>
      </c>
    </row>
    <row r="52" spans="1:4" x14ac:dyDescent="0.2">
      <c r="A52" s="16" t="s">
        <v>233</v>
      </c>
      <c r="B52" s="158">
        <v>272</v>
      </c>
      <c r="C52" s="158">
        <v>214</v>
      </c>
      <c r="D52" s="158">
        <v>486</v>
      </c>
    </row>
    <row r="53" spans="1:4" s="96" customFormat="1" x14ac:dyDescent="0.2">
      <c r="A53" s="96" t="s">
        <v>131</v>
      </c>
      <c r="B53" s="179">
        <v>15646</v>
      </c>
      <c r="C53" s="179">
        <v>6727</v>
      </c>
      <c r="D53" s="179">
        <v>22373</v>
      </c>
    </row>
    <row r="55" spans="1:4" ht="24" x14ac:dyDescent="0.2">
      <c r="A55" s="98" t="s">
        <v>235</v>
      </c>
      <c r="B55" s="99" t="s">
        <v>366</v>
      </c>
      <c r="C55" s="99" t="s">
        <v>367</v>
      </c>
      <c r="D55" s="99" t="s">
        <v>368</v>
      </c>
    </row>
    <row r="56" spans="1:4" x14ac:dyDescent="0.2">
      <c r="A56" s="16" t="s">
        <v>410</v>
      </c>
      <c r="B56" s="158">
        <v>1236</v>
      </c>
      <c r="C56" s="158">
        <v>968</v>
      </c>
      <c r="D56" s="158">
        <v>2205</v>
      </c>
    </row>
    <row r="57" spans="1:4" x14ac:dyDescent="0.2">
      <c r="A57" s="100" t="s">
        <v>411</v>
      </c>
      <c r="B57" s="158">
        <v>235</v>
      </c>
      <c r="C57" s="158">
        <v>137</v>
      </c>
      <c r="D57" s="158">
        <v>373</v>
      </c>
    </row>
    <row r="58" spans="1:4" x14ac:dyDescent="0.2">
      <c r="A58" s="16" t="s">
        <v>412</v>
      </c>
      <c r="B58" s="158">
        <v>157</v>
      </c>
      <c r="C58" s="158">
        <v>260</v>
      </c>
      <c r="D58" s="158">
        <v>417</v>
      </c>
    </row>
    <row r="59" spans="1:4" x14ac:dyDescent="0.2">
      <c r="A59" s="16" t="s">
        <v>413</v>
      </c>
      <c r="B59" s="158">
        <v>743</v>
      </c>
      <c r="C59" s="158">
        <v>218</v>
      </c>
      <c r="D59" s="158">
        <v>961</v>
      </c>
    </row>
    <row r="60" spans="1:4" x14ac:dyDescent="0.2">
      <c r="A60" s="16" t="s">
        <v>414</v>
      </c>
      <c r="B60" s="158">
        <v>732</v>
      </c>
      <c r="C60" s="158">
        <v>507</v>
      </c>
      <c r="D60" s="158">
        <v>1239</v>
      </c>
    </row>
    <row r="61" spans="1:4" x14ac:dyDescent="0.2">
      <c r="A61" s="16" t="s">
        <v>415</v>
      </c>
      <c r="B61" s="158">
        <v>335</v>
      </c>
      <c r="C61" s="158">
        <v>82</v>
      </c>
      <c r="D61" s="158">
        <v>417</v>
      </c>
    </row>
    <row r="62" spans="1:4" x14ac:dyDescent="0.2">
      <c r="A62" s="104" t="s">
        <v>416</v>
      </c>
      <c r="B62" s="158">
        <v>268</v>
      </c>
      <c r="C62" s="158">
        <v>169</v>
      </c>
      <c r="D62" s="158">
        <v>437</v>
      </c>
    </row>
    <row r="63" spans="1:4" x14ac:dyDescent="0.2">
      <c r="A63" s="16" t="s">
        <v>417</v>
      </c>
      <c r="B63" s="158">
        <v>56</v>
      </c>
      <c r="C63" s="158">
        <v>22</v>
      </c>
      <c r="D63" s="158">
        <v>78</v>
      </c>
    </row>
    <row r="64" spans="1:4" x14ac:dyDescent="0.2">
      <c r="A64" s="16" t="s">
        <v>418</v>
      </c>
      <c r="B64" s="158">
        <v>266</v>
      </c>
      <c r="C64" s="158">
        <v>99</v>
      </c>
      <c r="D64" s="158">
        <v>366</v>
      </c>
    </row>
    <row r="65" spans="1:4" x14ac:dyDescent="0.2">
      <c r="A65" s="16" t="s">
        <v>419</v>
      </c>
      <c r="B65" s="158">
        <v>3546</v>
      </c>
      <c r="C65" s="158">
        <v>1217</v>
      </c>
      <c r="D65" s="158">
        <v>4763</v>
      </c>
    </row>
    <row r="66" spans="1:4" x14ac:dyDescent="0.2">
      <c r="A66" s="16" t="s">
        <v>420</v>
      </c>
      <c r="B66" s="158">
        <v>482</v>
      </c>
      <c r="C66" s="158">
        <v>452</v>
      </c>
      <c r="D66" s="158">
        <v>934</v>
      </c>
    </row>
    <row r="67" spans="1:4" x14ac:dyDescent="0.2">
      <c r="A67" s="16" t="s">
        <v>421</v>
      </c>
      <c r="B67" s="158">
        <v>2834</v>
      </c>
      <c r="C67" s="158">
        <v>671</v>
      </c>
      <c r="D67" s="158">
        <v>3505</v>
      </c>
    </row>
    <row r="68" spans="1:4" x14ac:dyDescent="0.2">
      <c r="A68" s="16" t="s">
        <v>422</v>
      </c>
      <c r="B68" s="158">
        <v>1963</v>
      </c>
      <c r="C68" s="158">
        <v>146</v>
      </c>
      <c r="D68" s="158">
        <v>2108</v>
      </c>
    </row>
    <row r="69" spans="1:4" x14ac:dyDescent="0.2">
      <c r="A69" s="16" t="s">
        <v>423</v>
      </c>
      <c r="B69" s="158">
        <v>422</v>
      </c>
      <c r="C69" s="158">
        <v>141</v>
      </c>
      <c r="D69" s="158">
        <v>563</v>
      </c>
    </row>
    <row r="70" spans="1:4" x14ac:dyDescent="0.2">
      <c r="A70" s="16" t="s">
        <v>424</v>
      </c>
      <c r="B70" s="158">
        <v>302</v>
      </c>
      <c r="C70" s="158">
        <v>65</v>
      </c>
      <c r="D70" s="158">
        <v>368</v>
      </c>
    </row>
    <row r="71" spans="1:4" x14ac:dyDescent="0.2">
      <c r="A71" s="16" t="s">
        <v>430</v>
      </c>
      <c r="B71" s="158">
        <v>349</v>
      </c>
      <c r="C71" s="158">
        <v>125</v>
      </c>
      <c r="D71" s="158">
        <v>474</v>
      </c>
    </row>
    <row r="72" spans="1:4" x14ac:dyDescent="0.2">
      <c r="A72" s="16" t="s">
        <v>425</v>
      </c>
      <c r="B72" s="158">
        <v>97</v>
      </c>
      <c r="C72" s="158">
        <v>86</v>
      </c>
      <c r="D72" s="158">
        <v>184</v>
      </c>
    </row>
    <row r="73" spans="1:4" x14ac:dyDescent="0.2">
      <c r="A73" s="100" t="s">
        <v>426</v>
      </c>
      <c r="B73" s="158">
        <v>121</v>
      </c>
      <c r="C73" s="158">
        <v>112</v>
      </c>
      <c r="D73" s="158">
        <v>233</v>
      </c>
    </row>
    <row r="74" spans="1:4" x14ac:dyDescent="0.2">
      <c r="A74" s="104" t="s">
        <v>427</v>
      </c>
      <c r="B74" s="158">
        <v>108</v>
      </c>
      <c r="C74" s="158">
        <v>5</v>
      </c>
      <c r="D74" s="158">
        <v>113</v>
      </c>
    </row>
    <row r="75" spans="1:4" x14ac:dyDescent="0.2">
      <c r="A75" s="16" t="s">
        <v>428</v>
      </c>
      <c r="B75" s="158">
        <v>271</v>
      </c>
      <c r="C75" s="158">
        <v>91</v>
      </c>
      <c r="D75" s="158">
        <v>362</v>
      </c>
    </row>
    <row r="76" spans="1:4" x14ac:dyDescent="0.2">
      <c r="A76" s="16" t="s">
        <v>429</v>
      </c>
      <c r="B76" s="158">
        <v>548</v>
      </c>
      <c r="C76" s="158">
        <v>72</v>
      </c>
      <c r="D76" s="158">
        <v>620</v>
      </c>
    </row>
    <row r="77" spans="1:4" x14ac:dyDescent="0.2">
      <c r="A77" s="16" t="s">
        <v>233</v>
      </c>
      <c r="B77" s="158">
        <v>243</v>
      </c>
      <c r="C77" s="158">
        <v>54</v>
      </c>
      <c r="D77" s="158">
        <v>296</v>
      </c>
    </row>
    <row r="78" spans="1:4" s="96" customFormat="1" x14ac:dyDescent="0.2">
      <c r="A78" s="96" t="s">
        <v>132</v>
      </c>
      <c r="B78" s="179">
        <v>15316</v>
      </c>
      <c r="C78" s="179">
        <v>5699</v>
      </c>
      <c r="D78" s="179">
        <v>21014</v>
      </c>
    </row>
    <row r="80" spans="1:4" ht="24" x14ac:dyDescent="0.2">
      <c r="A80" s="98" t="s">
        <v>236</v>
      </c>
      <c r="B80" s="99" t="s">
        <v>366</v>
      </c>
      <c r="C80" s="99" t="s">
        <v>367</v>
      </c>
      <c r="D80" s="99" t="s">
        <v>368</v>
      </c>
    </row>
    <row r="81" spans="1:4" x14ac:dyDescent="0.2">
      <c r="A81" s="16" t="s">
        <v>410</v>
      </c>
      <c r="B81" s="158">
        <v>1512</v>
      </c>
      <c r="C81" s="158">
        <v>1053</v>
      </c>
      <c r="D81" s="158">
        <v>2565</v>
      </c>
    </row>
    <row r="82" spans="1:4" x14ac:dyDescent="0.2">
      <c r="A82" s="100" t="s">
        <v>411</v>
      </c>
      <c r="B82" s="158">
        <v>132</v>
      </c>
      <c r="C82" s="158">
        <v>81</v>
      </c>
      <c r="D82" s="158">
        <v>214</v>
      </c>
    </row>
    <row r="83" spans="1:4" x14ac:dyDescent="0.2">
      <c r="A83" s="16" t="s">
        <v>412</v>
      </c>
      <c r="B83" s="158">
        <v>214</v>
      </c>
      <c r="C83" s="158">
        <v>329</v>
      </c>
      <c r="D83" s="158">
        <v>543</v>
      </c>
    </row>
    <row r="84" spans="1:4" x14ac:dyDescent="0.2">
      <c r="A84" s="16" t="s">
        <v>413</v>
      </c>
      <c r="B84" s="158">
        <v>923</v>
      </c>
      <c r="C84" s="158">
        <v>234</v>
      </c>
      <c r="D84" s="158">
        <v>1157</v>
      </c>
    </row>
    <row r="85" spans="1:4" x14ac:dyDescent="0.2">
      <c r="A85" s="16" t="s">
        <v>414</v>
      </c>
      <c r="B85" s="158">
        <v>890</v>
      </c>
      <c r="C85" s="158">
        <v>342</v>
      </c>
      <c r="D85" s="158">
        <v>1232</v>
      </c>
    </row>
    <row r="86" spans="1:4" x14ac:dyDescent="0.2">
      <c r="A86" s="16" t="s">
        <v>415</v>
      </c>
      <c r="B86" s="158">
        <v>275</v>
      </c>
      <c r="C86" s="158">
        <v>89</v>
      </c>
      <c r="D86" s="158">
        <v>364</v>
      </c>
    </row>
    <row r="87" spans="1:4" x14ac:dyDescent="0.2">
      <c r="A87" s="104" t="s">
        <v>416</v>
      </c>
      <c r="B87" s="158">
        <v>258</v>
      </c>
      <c r="C87" s="158">
        <v>213</v>
      </c>
      <c r="D87" s="158">
        <v>471</v>
      </c>
    </row>
    <row r="88" spans="1:4" x14ac:dyDescent="0.2">
      <c r="A88" s="16" t="s">
        <v>417</v>
      </c>
      <c r="B88" s="158">
        <v>7</v>
      </c>
      <c r="C88" s="158">
        <v>36</v>
      </c>
      <c r="D88" s="158">
        <v>43</v>
      </c>
    </row>
    <row r="89" spans="1:4" x14ac:dyDescent="0.2">
      <c r="A89" s="16" t="s">
        <v>418</v>
      </c>
      <c r="B89" s="158">
        <v>210</v>
      </c>
      <c r="C89" s="158">
        <v>65</v>
      </c>
      <c r="D89" s="158">
        <v>275</v>
      </c>
    </row>
    <row r="90" spans="1:4" x14ac:dyDescent="0.2">
      <c r="A90" s="16" t="s">
        <v>419</v>
      </c>
      <c r="B90" s="158">
        <v>3487</v>
      </c>
      <c r="C90" s="158">
        <v>1323</v>
      </c>
      <c r="D90" s="158">
        <v>4810</v>
      </c>
    </row>
    <row r="91" spans="1:4" x14ac:dyDescent="0.2">
      <c r="A91" s="16" t="s">
        <v>420</v>
      </c>
      <c r="B91" s="158">
        <v>438</v>
      </c>
      <c r="C91" s="158">
        <v>216</v>
      </c>
      <c r="D91" s="158">
        <v>654</v>
      </c>
    </row>
    <row r="92" spans="1:4" x14ac:dyDescent="0.2">
      <c r="A92" s="16" t="s">
        <v>421</v>
      </c>
      <c r="B92" s="158">
        <v>2698</v>
      </c>
      <c r="C92" s="158">
        <v>753</v>
      </c>
      <c r="D92" s="158">
        <v>3451</v>
      </c>
    </row>
    <row r="93" spans="1:4" x14ac:dyDescent="0.2">
      <c r="A93" s="16" t="s">
        <v>422</v>
      </c>
      <c r="B93" s="158">
        <v>590</v>
      </c>
      <c r="C93" s="158">
        <v>95</v>
      </c>
      <c r="D93" s="158">
        <v>685</v>
      </c>
    </row>
    <row r="94" spans="1:4" x14ac:dyDescent="0.2">
      <c r="A94" s="16" t="s">
        <v>423</v>
      </c>
      <c r="B94" s="158">
        <v>345</v>
      </c>
      <c r="C94" s="158">
        <v>167</v>
      </c>
      <c r="D94" s="158">
        <v>512</v>
      </c>
    </row>
    <row r="95" spans="1:4" x14ac:dyDescent="0.2">
      <c r="A95" s="16" t="s">
        <v>424</v>
      </c>
      <c r="B95" s="158">
        <v>180</v>
      </c>
      <c r="C95" s="158">
        <v>86</v>
      </c>
      <c r="D95" s="158">
        <v>266</v>
      </c>
    </row>
    <row r="96" spans="1:4" x14ac:dyDescent="0.2">
      <c r="A96" s="16" t="s">
        <v>430</v>
      </c>
      <c r="B96" s="158">
        <v>460</v>
      </c>
      <c r="C96" s="158">
        <v>90</v>
      </c>
      <c r="D96" s="158">
        <v>550</v>
      </c>
    </row>
    <row r="97" spans="1:4" x14ac:dyDescent="0.2">
      <c r="A97" s="16" t="s">
        <v>425</v>
      </c>
      <c r="B97" s="158">
        <v>112</v>
      </c>
      <c r="C97" s="158">
        <v>119</v>
      </c>
      <c r="D97" s="158">
        <v>231</v>
      </c>
    </row>
    <row r="98" spans="1:4" x14ac:dyDescent="0.2">
      <c r="A98" s="100" t="s">
        <v>426</v>
      </c>
      <c r="B98" s="158">
        <v>98</v>
      </c>
      <c r="C98" s="158">
        <v>56</v>
      </c>
      <c r="D98" s="158">
        <v>155</v>
      </c>
    </row>
    <row r="99" spans="1:4" x14ac:dyDescent="0.2">
      <c r="A99" s="104" t="s">
        <v>427</v>
      </c>
      <c r="B99" s="158">
        <v>26</v>
      </c>
      <c r="C99" s="158">
        <v>12</v>
      </c>
      <c r="D99" s="158">
        <v>37</v>
      </c>
    </row>
    <row r="100" spans="1:4" x14ac:dyDescent="0.2">
      <c r="A100" s="16" t="s">
        <v>428</v>
      </c>
      <c r="B100" s="158">
        <v>336</v>
      </c>
      <c r="C100" s="158">
        <v>24</v>
      </c>
      <c r="D100" s="158">
        <v>360</v>
      </c>
    </row>
    <row r="101" spans="1:4" x14ac:dyDescent="0.2">
      <c r="A101" s="16" t="s">
        <v>429</v>
      </c>
      <c r="B101" s="158">
        <v>590</v>
      </c>
      <c r="C101" s="158">
        <v>49</v>
      </c>
      <c r="D101" s="158">
        <v>639</v>
      </c>
    </row>
    <row r="102" spans="1:4" x14ac:dyDescent="0.2">
      <c r="A102" s="16" t="s">
        <v>233</v>
      </c>
      <c r="B102" s="158">
        <v>404</v>
      </c>
      <c r="C102" s="158">
        <v>170</v>
      </c>
      <c r="D102" s="158">
        <v>574</v>
      </c>
    </row>
    <row r="103" spans="1:4" s="96" customFormat="1" x14ac:dyDescent="0.2">
      <c r="A103" s="96" t="s">
        <v>135</v>
      </c>
      <c r="B103" s="179">
        <v>14184</v>
      </c>
      <c r="C103" s="179">
        <v>5603</v>
      </c>
      <c r="D103" s="179">
        <v>19787</v>
      </c>
    </row>
    <row r="105" spans="1:4" ht="24" x14ac:dyDescent="0.2">
      <c r="A105" s="98" t="s">
        <v>237</v>
      </c>
      <c r="B105" s="99" t="s">
        <v>366</v>
      </c>
      <c r="C105" s="99" t="s">
        <v>367</v>
      </c>
      <c r="D105" s="99" t="s">
        <v>368</v>
      </c>
    </row>
    <row r="106" spans="1:4" x14ac:dyDescent="0.2">
      <c r="A106" s="16" t="s">
        <v>410</v>
      </c>
      <c r="B106" s="158">
        <v>1441</v>
      </c>
      <c r="C106" s="158">
        <v>869</v>
      </c>
      <c r="D106" s="158">
        <v>2309</v>
      </c>
    </row>
    <row r="107" spans="1:4" x14ac:dyDescent="0.2">
      <c r="A107" s="100" t="s">
        <v>411</v>
      </c>
      <c r="B107" s="158">
        <v>260</v>
      </c>
      <c r="C107" s="158">
        <v>147</v>
      </c>
      <c r="D107" s="158">
        <v>407</v>
      </c>
    </row>
    <row r="108" spans="1:4" x14ac:dyDescent="0.2">
      <c r="A108" s="16" t="s">
        <v>412</v>
      </c>
      <c r="B108" s="158">
        <v>266</v>
      </c>
      <c r="C108" s="158">
        <v>262</v>
      </c>
      <c r="D108" s="158">
        <v>529</v>
      </c>
    </row>
    <row r="109" spans="1:4" x14ac:dyDescent="0.2">
      <c r="A109" s="16" t="s">
        <v>413</v>
      </c>
      <c r="B109" s="158">
        <v>644</v>
      </c>
      <c r="C109" s="158">
        <v>196</v>
      </c>
      <c r="D109" s="158">
        <v>839</v>
      </c>
    </row>
    <row r="110" spans="1:4" x14ac:dyDescent="0.2">
      <c r="A110" s="16" t="s">
        <v>414</v>
      </c>
      <c r="B110" s="158">
        <v>968</v>
      </c>
      <c r="C110" s="158">
        <v>492</v>
      </c>
      <c r="D110" s="158">
        <v>1460</v>
      </c>
    </row>
    <row r="111" spans="1:4" x14ac:dyDescent="0.2">
      <c r="A111" s="16" t="s">
        <v>415</v>
      </c>
      <c r="B111" s="158">
        <v>318</v>
      </c>
      <c r="C111" s="158">
        <v>187</v>
      </c>
      <c r="D111" s="158">
        <v>505</v>
      </c>
    </row>
    <row r="112" spans="1:4" x14ac:dyDescent="0.2">
      <c r="A112" s="104" t="s">
        <v>416</v>
      </c>
      <c r="B112" s="158">
        <v>250</v>
      </c>
      <c r="C112" s="158">
        <v>146</v>
      </c>
      <c r="D112" s="158">
        <v>396</v>
      </c>
    </row>
    <row r="113" spans="1:4" x14ac:dyDescent="0.2">
      <c r="A113" s="16" t="s">
        <v>417</v>
      </c>
      <c r="B113" s="158">
        <v>79</v>
      </c>
      <c r="C113" s="158">
        <v>117</v>
      </c>
      <c r="D113" s="158">
        <v>196</v>
      </c>
    </row>
    <row r="114" spans="1:4" x14ac:dyDescent="0.2">
      <c r="A114" s="16" t="s">
        <v>418</v>
      </c>
      <c r="B114" s="158">
        <v>266</v>
      </c>
      <c r="C114" s="158">
        <v>197</v>
      </c>
      <c r="D114" s="158">
        <v>463</v>
      </c>
    </row>
    <row r="115" spans="1:4" x14ac:dyDescent="0.2">
      <c r="A115" s="16" t="s">
        <v>419</v>
      </c>
      <c r="B115" s="158">
        <v>2863</v>
      </c>
      <c r="C115" s="158">
        <v>1403</v>
      </c>
      <c r="D115" s="158">
        <v>4265</v>
      </c>
    </row>
    <row r="116" spans="1:4" x14ac:dyDescent="0.2">
      <c r="A116" s="16" t="s">
        <v>420</v>
      </c>
      <c r="B116" s="158">
        <v>452</v>
      </c>
      <c r="C116" s="158">
        <v>243</v>
      </c>
      <c r="D116" s="158">
        <v>695</v>
      </c>
    </row>
    <row r="117" spans="1:4" x14ac:dyDescent="0.2">
      <c r="A117" s="16" t="s">
        <v>421</v>
      </c>
      <c r="B117" s="158">
        <v>2616</v>
      </c>
      <c r="C117" s="158">
        <v>1025</v>
      </c>
      <c r="D117" s="158">
        <v>3640</v>
      </c>
    </row>
    <row r="118" spans="1:4" x14ac:dyDescent="0.2">
      <c r="A118" s="16" t="s">
        <v>422</v>
      </c>
      <c r="B118" s="158">
        <v>1256</v>
      </c>
      <c r="C118" s="158">
        <v>136</v>
      </c>
      <c r="D118" s="158">
        <v>1392</v>
      </c>
    </row>
    <row r="119" spans="1:4" x14ac:dyDescent="0.2">
      <c r="A119" s="16" t="s">
        <v>423</v>
      </c>
      <c r="B119" s="158">
        <v>321</v>
      </c>
      <c r="C119" s="158">
        <v>258</v>
      </c>
      <c r="D119" s="158">
        <v>579</v>
      </c>
    </row>
    <row r="120" spans="1:4" x14ac:dyDescent="0.2">
      <c r="A120" s="16" t="s">
        <v>424</v>
      </c>
      <c r="B120" s="158">
        <v>208</v>
      </c>
      <c r="C120" s="158">
        <v>83</v>
      </c>
      <c r="D120" s="158">
        <v>290</v>
      </c>
    </row>
    <row r="121" spans="1:4" x14ac:dyDescent="0.2">
      <c r="A121" s="16" t="s">
        <v>430</v>
      </c>
      <c r="B121" s="158">
        <v>191</v>
      </c>
      <c r="C121" s="158">
        <v>97</v>
      </c>
      <c r="D121" s="158">
        <v>288</v>
      </c>
    </row>
    <row r="122" spans="1:4" x14ac:dyDescent="0.2">
      <c r="A122" s="16" t="s">
        <v>425</v>
      </c>
      <c r="B122" s="158">
        <v>82</v>
      </c>
      <c r="C122" s="158">
        <v>110</v>
      </c>
      <c r="D122" s="158">
        <v>193</v>
      </c>
    </row>
    <row r="123" spans="1:4" x14ac:dyDescent="0.2">
      <c r="A123" s="100" t="s">
        <v>426</v>
      </c>
      <c r="B123" s="158">
        <v>137</v>
      </c>
      <c r="C123" s="158">
        <v>67</v>
      </c>
      <c r="D123" s="158">
        <v>204</v>
      </c>
    </row>
    <row r="124" spans="1:4" x14ac:dyDescent="0.2">
      <c r="A124" s="104" t="s">
        <v>427</v>
      </c>
      <c r="B124" s="158">
        <v>21</v>
      </c>
      <c r="C124" s="158">
        <v>61</v>
      </c>
      <c r="D124" s="158">
        <v>82</v>
      </c>
    </row>
    <row r="125" spans="1:4" x14ac:dyDescent="0.2">
      <c r="A125" s="16" t="s">
        <v>428</v>
      </c>
      <c r="B125" s="158">
        <v>238</v>
      </c>
      <c r="C125" s="158">
        <v>68</v>
      </c>
      <c r="D125" s="158">
        <v>306</v>
      </c>
    </row>
    <row r="126" spans="1:4" x14ac:dyDescent="0.2">
      <c r="A126" s="16" t="s">
        <v>429</v>
      </c>
      <c r="B126" s="158">
        <v>584</v>
      </c>
      <c r="C126" s="158">
        <v>40</v>
      </c>
      <c r="D126" s="158">
        <v>624</v>
      </c>
    </row>
    <row r="127" spans="1:4" x14ac:dyDescent="0.2">
      <c r="A127" s="16" t="s">
        <v>233</v>
      </c>
      <c r="B127" s="158">
        <v>937</v>
      </c>
      <c r="C127" s="158">
        <v>694</v>
      </c>
      <c r="D127" s="158">
        <v>1632</v>
      </c>
    </row>
    <row r="128" spans="1:4" s="96" customFormat="1" x14ac:dyDescent="0.2">
      <c r="A128" s="96" t="s">
        <v>138</v>
      </c>
      <c r="B128" s="179">
        <v>14399</v>
      </c>
      <c r="C128" s="179">
        <v>6896</v>
      </c>
      <c r="D128" s="179">
        <v>21295</v>
      </c>
    </row>
    <row r="130" spans="1:4" ht="24" x14ac:dyDescent="0.2">
      <c r="A130" s="98" t="s">
        <v>238</v>
      </c>
      <c r="B130" s="99" t="s">
        <v>366</v>
      </c>
      <c r="C130" s="99" t="s">
        <v>367</v>
      </c>
      <c r="D130" s="99" t="s">
        <v>368</v>
      </c>
    </row>
    <row r="131" spans="1:4" x14ac:dyDescent="0.2">
      <c r="A131" s="16" t="s">
        <v>410</v>
      </c>
      <c r="B131" s="158">
        <v>1414</v>
      </c>
      <c r="C131" s="158">
        <v>688</v>
      </c>
      <c r="D131" s="158">
        <v>2102</v>
      </c>
    </row>
    <row r="132" spans="1:4" x14ac:dyDescent="0.2">
      <c r="A132" s="100" t="s">
        <v>411</v>
      </c>
      <c r="B132" s="158">
        <v>241</v>
      </c>
      <c r="C132" s="158">
        <v>28</v>
      </c>
      <c r="D132" s="158">
        <v>269</v>
      </c>
    </row>
    <row r="133" spans="1:4" x14ac:dyDescent="0.2">
      <c r="A133" s="16" t="s">
        <v>412</v>
      </c>
      <c r="B133" s="158">
        <v>123</v>
      </c>
      <c r="C133" s="158">
        <v>150</v>
      </c>
      <c r="D133" s="158">
        <v>273</v>
      </c>
    </row>
    <row r="134" spans="1:4" x14ac:dyDescent="0.2">
      <c r="A134" s="16" t="s">
        <v>413</v>
      </c>
      <c r="B134" s="158">
        <v>327</v>
      </c>
      <c r="C134" s="158">
        <v>278</v>
      </c>
      <c r="D134" s="158">
        <v>605</v>
      </c>
    </row>
    <row r="135" spans="1:4" x14ac:dyDescent="0.2">
      <c r="A135" s="16" t="s">
        <v>414</v>
      </c>
      <c r="B135" s="158">
        <v>644</v>
      </c>
      <c r="C135" s="158">
        <v>410</v>
      </c>
      <c r="D135" s="158">
        <v>1054</v>
      </c>
    </row>
    <row r="136" spans="1:4" x14ac:dyDescent="0.2">
      <c r="A136" s="16" t="s">
        <v>415</v>
      </c>
      <c r="B136" s="158">
        <v>362</v>
      </c>
      <c r="C136" s="158">
        <v>51</v>
      </c>
      <c r="D136" s="158">
        <v>413</v>
      </c>
    </row>
    <row r="137" spans="1:4" x14ac:dyDescent="0.2">
      <c r="A137" s="104" t="s">
        <v>416</v>
      </c>
      <c r="B137" s="158">
        <v>469</v>
      </c>
      <c r="C137" s="158">
        <v>112</v>
      </c>
      <c r="D137" s="158">
        <v>581</v>
      </c>
    </row>
    <row r="138" spans="1:4" x14ac:dyDescent="0.2">
      <c r="A138" s="16" t="s">
        <v>417</v>
      </c>
      <c r="B138" s="158">
        <v>4</v>
      </c>
      <c r="C138" s="158">
        <v>7</v>
      </c>
      <c r="D138" s="158">
        <v>11</v>
      </c>
    </row>
    <row r="139" spans="1:4" x14ac:dyDescent="0.2">
      <c r="A139" s="16" t="s">
        <v>418</v>
      </c>
      <c r="B139" s="158">
        <v>148</v>
      </c>
      <c r="C139" s="158">
        <v>105</v>
      </c>
      <c r="D139" s="158">
        <v>253</v>
      </c>
    </row>
    <row r="140" spans="1:4" x14ac:dyDescent="0.2">
      <c r="A140" s="16" t="s">
        <v>419</v>
      </c>
      <c r="B140" s="158">
        <v>2668</v>
      </c>
      <c r="C140" s="158">
        <v>1410</v>
      </c>
      <c r="D140" s="158">
        <v>4077</v>
      </c>
    </row>
    <row r="141" spans="1:4" x14ac:dyDescent="0.2">
      <c r="A141" s="16" t="s">
        <v>420</v>
      </c>
      <c r="B141" s="158">
        <v>492</v>
      </c>
      <c r="C141" s="158">
        <v>289</v>
      </c>
      <c r="D141" s="158">
        <v>781</v>
      </c>
    </row>
    <row r="142" spans="1:4" x14ac:dyDescent="0.2">
      <c r="A142" s="16" t="s">
        <v>421</v>
      </c>
      <c r="B142" s="158">
        <v>2385</v>
      </c>
      <c r="C142" s="158">
        <v>885</v>
      </c>
      <c r="D142" s="158">
        <v>3270</v>
      </c>
    </row>
    <row r="143" spans="1:4" x14ac:dyDescent="0.2">
      <c r="A143" s="16" t="s">
        <v>422</v>
      </c>
      <c r="B143" s="158">
        <v>852</v>
      </c>
      <c r="C143" s="158">
        <v>80</v>
      </c>
      <c r="D143" s="158">
        <v>932</v>
      </c>
    </row>
    <row r="144" spans="1:4" x14ac:dyDescent="0.2">
      <c r="A144" s="16" t="s">
        <v>423</v>
      </c>
      <c r="B144" s="158">
        <v>386</v>
      </c>
      <c r="C144" s="158">
        <v>128</v>
      </c>
      <c r="D144" s="158">
        <v>514</v>
      </c>
    </row>
    <row r="145" spans="1:4" x14ac:dyDescent="0.2">
      <c r="A145" s="16" t="s">
        <v>424</v>
      </c>
      <c r="B145" s="158">
        <v>87</v>
      </c>
      <c r="C145" s="158">
        <v>132</v>
      </c>
      <c r="D145" s="158">
        <v>219</v>
      </c>
    </row>
    <row r="146" spans="1:4" x14ac:dyDescent="0.2">
      <c r="A146" s="16" t="s">
        <v>430</v>
      </c>
      <c r="B146" s="158">
        <v>385</v>
      </c>
      <c r="C146" s="158">
        <v>66</v>
      </c>
      <c r="D146" s="158">
        <v>452</v>
      </c>
    </row>
    <row r="147" spans="1:4" x14ac:dyDescent="0.2">
      <c r="A147" s="16" t="s">
        <v>425</v>
      </c>
      <c r="B147" s="158">
        <v>119</v>
      </c>
      <c r="C147" s="158">
        <v>55</v>
      </c>
      <c r="D147" s="158">
        <v>175</v>
      </c>
    </row>
    <row r="148" spans="1:4" x14ac:dyDescent="0.2">
      <c r="A148" s="100" t="s">
        <v>426</v>
      </c>
      <c r="B148" s="158">
        <v>64</v>
      </c>
      <c r="C148" s="158">
        <v>56</v>
      </c>
      <c r="D148" s="158">
        <v>120</v>
      </c>
    </row>
    <row r="149" spans="1:4" x14ac:dyDescent="0.2">
      <c r="A149" s="104" t="s">
        <v>427</v>
      </c>
      <c r="B149" s="158">
        <v>41</v>
      </c>
      <c r="C149" s="158">
        <v>24</v>
      </c>
      <c r="D149" s="158">
        <v>65</v>
      </c>
    </row>
    <row r="150" spans="1:4" x14ac:dyDescent="0.2">
      <c r="A150" s="16" t="s">
        <v>428</v>
      </c>
      <c r="B150" s="158">
        <v>196</v>
      </c>
      <c r="C150" s="158">
        <v>41</v>
      </c>
      <c r="D150" s="158">
        <v>238</v>
      </c>
    </row>
    <row r="151" spans="1:4" x14ac:dyDescent="0.2">
      <c r="A151" s="16" t="s">
        <v>429</v>
      </c>
      <c r="B151" s="158">
        <v>473</v>
      </c>
      <c r="C151" s="158">
        <v>43</v>
      </c>
      <c r="D151" s="158">
        <v>516</v>
      </c>
    </row>
    <row r="152" spans="1:4" x14ac:dyDescent="0.2">
      <c r="A152" s="16" t="s">
        <v>233</v>
      </c>
      <c r="B152" s="158">
        <v>582</v>
      </c>
      <c r="C152" s="158">
        <v>310</v>
      </c>
      <c r="D152" s="158">
        <v>892</v>
      </c>
    </row>
    <row r="153" spans="1:4" s="96" customFormat="1" x14ac:dyDescent="0.2">
      <c r="A153" s="96" t="s">
        <v>140</v>
      </c>
      <c r="B153" s="179">
        <v>12462</v>
      </c>
      <c r="C153" s="179">
        <v>5349</v>
      </c>
      <c r="D153" s="179">
        <v>17811</v>
      </c>
    </row>
    <row r="155" spans="1:4" ht="24" x14ac:dyDescent="0.2">
      <c r="A155" s="98" t="s">
        <v>239</v>
      </c>
      <c r="B155" s="99" t="s">
        <v>366</v>
      </c>
      <c r="C155" s="99" t="s">
        <v>367</v>
      </c>
      <c r="D155" s="99" t="s">
        <v>368</v>
      </c>
    </row>
    <row r="156" spans="1:4" x14ac:dyDescent="0.2">
      <c r="A156" s="16" t="s">
        <v>410</v>
      </c>
      <c r="B156" s="158">
        <v>1238</v>
      </c>
      <c r="C156" s="158">
        <v>661</v>
      </c>
      <c r="D156" s="158">
        <v>1899</v>
      </c>
    </row>
    <row r="157" spans="1:4" x14ac:dyDescent="0.2">
      <c r="A157" s="100" t="s">
        <v>411</v>
      </c>
      <c r="B157" s="158">
        <v>139</v>
      </c>
      <c r="C157" s="158">
        <v>36</v>
      </c>
      <c r="D157" s="158">
        <v>174</v>
      </c>
    </row>
    <row r="158" spans="1:4" x14ac:dyDescent="0.2">
      <c r="A158" s="16" t="s">
        <v>412</v>
      </c>
      <c r="B158" s="158">
        <v>392</v>
      </c>
      <c r="C158" s="158">
        <v>164</v>
      </c>
      <c r="D158" s="158">
        <v>557</v>
      </c>
    </row>
    <row r="159" spans="1:4" x14ac:dyDescent="0.2">
      <c r="A159" s="16" t="s">
        <v>413</v>
      </c>
      <c r="B159" s="158">
        <v>485</v>
      </c>
      <c r="C159" s="158">
        <v>113</v>
      </c>
      <c r="D159" s="158">
        <v>598</v>
      </c>
    </row>
    <row r="160" spans="1:4" x14ac:dyDescent="0.2">
      <c r="A160" s="16" t="s">
        <v>414</v>
      </c>
      <c r="B160" s="158">
        <v>738</v>
      </c>
      <c r="C160" s="158">
        <v>371</v>
      </c>
      <c r="D160" s="158">
        <v>1109</v>
      </c>
    </row>
    <row r="161" spans="1:4" x14ac:dyDescent="0.2">
      <c r="A161" s="16" t="s">
        <v>415</v>
      </c>
      <c r="B161" s="158">
        <v>373</v>
      </c>
      <c r="C161" s="158">
        <v>89</v>
      </c>
      <c r="D161" s="158">
        <v>462</v>
      </c>
    </row>
    <row r="162" spans="1:4" x14ac:dyDescent="0.2">
      <c r="A162" s="104" t="s">
        <v>416</v>
      </c>
      <c r="B162" s="158">
        <v>342</v>
      </c>
      <c r="C162" s="158">
        <v>182</v>
      </c>
      <c r="D162" s="158">
        <v>525</v>
      </c>
    </row>
    <row r="163" spans="1:4" x14ac:dyDescent="0.2">
      <c r="A163" s="16" t="s">
        <v>417</v>
      </c>
      <c r="B163" s="158">
        <v>4</v>
      </c>
      <c r="C163" s="158">
        <v>4</v>
      </c>
      <c r="D163" s="158">
        <v>8</v>
      </c>
    </row>
    <row r="164" spans="1:4" x14ac:dyDescent="0.2">
      <c r="A164" s="16" t="s">
        <v>418</v>
      </c>
      <c r="B164" s="158">
        <v>270</v>
      </c>
      <c r="C164" s="158">
        <v>143</v>
      </c>
      <c r="D164" s="158">
        <v>413</v>
      </c>
    </row>
    <row r="165" spans="1:4" x14ac:dyDescent="0.2">
      <c r="A165" s="16" t="s">
        <v>419</v>
      </c>
      <c r="B165" s="158">
        <v>2680</v>
      </c>
      <c r="C165" s="158">
        <v>1114</v>
      </c>
      <c r="D165" s="158">
        <v>3794</v>
      </c>
    </row>
    <row r="166" spans="1:4" x14ac:dyDescent="0.2">
      <c r="A166" s="16" t="s">
        <v>420</v>
      </c>
      <c r="B166" s="158">
        <v>440</v>
      </c>
      <c r="C166" s="158">
        <v>202</v>
      </c>
      <c r="D166" s="158">
        <v>642</v>
      </c>
    </row>
    <row r="167" spans="1:4" x14ac:dyDescent="0.2">
      <c r="A167" s="16" t="s">
        <v>421</v>
      </c>
      <c r="B167" s="158">
        <v>1853</v>
      </c>
      <c r="C167" s="158">
        <v>508</v>
      </c>
      <c r="D167" s="158">
        <v>2361</v>
      </c>
    </row>
    <row r="168" spans="1:4" x14ac:dyDescent="0.2">
      <c r="A168" s="16" t="s">
        <v>422</v>
      </c>
      <c r="B168" s="158">
        <v>1207</v>
      </c>
      <c r="C168" s="158">
        <v>127</v>
      </c>
      <c r="D168" s="158">
        <v>1334</v>
      </c>
    </row>
    <row r="169" spans="1:4" x14ac:dyDescent="0.2">
      <c r="A169" s="16" t="s">
        <v>423</v>
      </c>
      <c r="B169" s="158">
        <v>402</v>
      </c>
      <c r="C169" s="158">
        <v>114</v>
      </c>
      <c r="D169" s="158">
        <v>517</v>
      </c>
    </row>
    <row r="170" spans="1:4" x14ac:dyDescent="0.2">
      <c r="A170" s="16" t="s">
        <v>424</v>
      </c>
      <c r="B170" s="158">
        <v>95</v>
      </c>
      <c r="C170" s="158">
        <v>56</v>
      </c>
      <c r="D170" s="158">
        <v>151</v>
      </c>
    </row>
    <row r="171" spans="1:4" x14ac:dyDescent="0.2">
      <c r="A171" s="16" t="s">
        <v>430</v>
      </c>
      <c r="B171" s="158">
        <v>413</v>
      </c>
      <c r="C171" s="158">
        <v>32</v>
      </c>
      <c r="D171" s="158">
        <v>445</v>
      </c>
    </row>
    <row r="172" spans="1:4" x14ac:dyDescent="0.2">
      <c r="A172" s="16" t="s">
        <v>425</v>
      </c>
      <c r="B172" s="158">
        <v>83</v>
      </c>
      <c r="C172" s="158">
        <v>157</v>
      </c>
      <c r="D172" s="158">
        <v>241</v>
      </c>
    </row>
    <row r="173" spans="1:4" x14ac:dyDescent="0.2">
      <c r="A173" s="100" t="s">
        <v>426</v>
      </c>
      <c r="B173" s="158">
        <v>58</v>
      </c>
      <c r="C173" s="158">
        <v>133</v>
      </c>
      <c r="D173" s="158">
        <v>192</v>
      </c>
    </row>
    <row r="174" spans="1:4" x14ac:dyDescent="0.2">
      <c r="A174" s="104" t="s">
        <v>427</v>
      </c>
      <c r="B174" s="158">
        <v>90</v>
      </c>
      <c r="C174" s="158">
        <v>277</v>
      </c>
      <c r="D174" s="158">
        <v>367</v>
      </c>
    </row>
    <row r="175" spans="1:4" x14ac:dyDescent="0.2">
      <c r="A175" s="16" t="s">
        <v>428</v>
      </c>
      <c r="B175" s="158">
        <v>228</v>
      </c>
      <c r="C175" s="158">
        <v>29</v>
      </c>
      <c r="D175" s="158">
        <v>256</v>
      </c>
    </row>
    <row r="176" spans="1:4" x14ac:dyDescent="0.2">
      <c r="A176" s="16" t="s">
        <v>429</v>
      </c>
      <c r="B176" s="158">
        <v>1102</v>
      </c>
      <c r="C176" s="158">
        <v>90</v>
      </c>
      <c r="D176" s="158">
        <v>1192</v>
      </c>
    </row>
    <row r="177" spans="1:4" x14ac:dyDescent="0.2">
      <c r="A177" s="16" t="s">
        <v>233</v>
      </c>
      <c r="B177" s="158">
        <v>276</v>
      </c>
      <c r="C177" s="158">
        <v>116</v>
      </c>
      <c r="D177" s="158">
        <v>392</v>
      </c>
    </row>
    <row r="178" spans="1:4" s="96" customFormat="1" x14ac:dyDescent="0.2">
      <c r="A178" s="96" t="s">
        <v>141</v>
      </c>
      <c r="B178" s="179">
        <v>12910</v>
      </c>
      <c r="C178" s="179">
        <v>4719</v>
      </c>
      <c r="D178" s="179">
        <v>17629</v>
      </c>
    </row>
    <row r="180" spans="1:4" ht="24" x14ac:dyDescent="0.2">
      <c r="A180" s="98" t="s">
        <v>240</v>
      </c>
      <c r="B180" s="99" t="s">
        <v>366</v>
      </c>
      <c r="C180" s="99" t="s">
        <v>367</v>
      </c>
      <c r="D180" s="99" t="s">
        <v>368</v>
      </c>
    </row>
    <row r="181" spans="1:4" x14ac:dyDescent="0.2">
      <c r="A181" s="16" t="s">
        <v>410</v>
      </c>
      <c r="B181" s="158">
        <v>826</v>
      </c>
      <c r="C181" s="158">
        <v>508</v>
      </c>
      <c r="D181" s="158">
        <v>1334</v>
      </c>
    </row>
    <row r="182" spans="1:4" x14ac:dyDescent="0.2">
      <c r="A182" s="100" t="s">
        <v>411</v>
      </c>
      <c r="B182" s="158">
        <v>183</v>
      </c>
      <c r="C182" s="158">
        <v>171</v>
      </c>
      <c r="D182" s="158">
        <v>354</v>
      </c>
    </row>
    <row r="183" spans="1:4" x14ac:dyDescent="0.2">
      <c r="A183" s="16" t="s">
        <v>412</v>
      </c>
      <c r="B183" s="158">
        <v>297</v>
      </c>
      <c r="C183" s="158">
        <v>195</v>
      </c>
      <c r="D183" s="158">
        <v>492</v>
      </c>
    </row>
    <row r="184" spans="1:4" x14ac:dyDescent="0.2">
      <c r="A184" s="16" t="s">
        <v>413</v>
      </c>
      <c r="B184" s="158">
        <v>487</v>
      </c>
      <c r="C184" s="158">
        <v>134</v>
      </c>
      <c r="D184" s="158">
        <v>621</v>
      </c>
    </row>
    <row r="185" spans="1:4" x14ac:dyDescent="0.2">
      <c r="A185" s="16" t="s">
        <v>414</v>
      </c>
      <c r="B185" s="158">
        <v>588</v>
      </c>
      <c r="C185" s="158">
        <v>155</v>
      </c>
      <c r="D185" s="158">
        <v>743</v>
      </c>
    </row>
    <row r="186" spans="1:4" x14ac:dyDescent="0.2">
      <c r="A186" s="16" t="s">
        <v>415</v>
      </c>
      <c r="B186" s="158">
        <v>245</v>
      </c>
      <c r="C186" s="158">
        <v>136</v>
      </c>
      <c r="D186" s="158">
        <v>380</v>
      </c>
    </row>
    <row r="187" spans="1:4" x14ac:dyDescent="0.2">
      <c r="A187" s="104" t="s">
        <v>416</v>
      </c>
      <c r="B187" s="158">
        <v>190</v>
      </c>
      <c r="C187" s="158">
        <v>183</v>
      </c>
      <c r="D187" s="158">
        <v>373</v>
      </c>
    </row>
    <row r="188" spans="1:4" x14ac:dyDescent="0.2">
      <c r="A188" s="16" t="s">
        <v>417</v>
      </c>
      <c r="B188" s="158">
        <v>12</v>
      </c>
      <c r="C188" s="158" t="s">
        <v>262</v>
      </c>
      <c r="D188" s="158">
        <v>12</v>
      </c>
    </row>
    <row r="189" spans="1:4" x14ac:dyDescent="0.2">
      <c r="A189" s="16" t="s">
        <v>418</v>
      </c>
      <c r="B189" s="158">
        <v>271</v>
      </c>
      <c r="C189" s="158">
        <v>208</v>
      </c>
      <c r="D189" s="158">
        <v>478</v>
      </c>
    </row>
    <row r="190" spans="1:4" x14ac:dyDescent="0.2">
      <c r="A190" s="16" t="s">
        <v>419</v>
      </c>
      <c r="B190" s="158">
        <v>2805</v>
      </c>
      <c r="C190" s="158">
        <v>897</v>
      </c>
      <c r="D190" s="158">
        <v>3703</v>
      </c>
    </row>
    <row r="191" spans="1:4" x14ac:dyDescent="0.2">
      <c r="A191" s="16" t="s">
        <v>420</v>
      </c>
      <c r="B191" s="158">
        <v>425</v>
      </c>
      <c r="C191" s="158">
        <v>141</v>
      </c>
      <c r="D191" s="158">
        <v>566</v>
      </c>
    </row>
    <row r="192" spans="1:4" x14ac:dyDescent="0.2">
      <c r="A192" s="16" t="s">
        <v>421</v>
      </c>
      <c r="B192" s="158">
        <v>2499</v>
      </c>
      <c r="C192" s="158">
        <v>597</v>
      </c>
      <c r="D192" s="158">
        <v>3097</v>
      </c>
    </row>
    <row r="193" spans="1:4" x14ac:dyDescent="0.2">
      <c r="A193" s="16" t="s">
        <v>422</v>
      </c>
      <c r="B193" s="158">
        <v>1093</v>
      </c>
      <c r="C193" s="158">
        <v>204</v>
      </c>
      <c r="D193" s="158">
        <v>1297</v>
      </c>
    </row>
    <row r="194" spans="1:4" x14ac:dyDescent="0.2">
      <c r="A194" s="16" t="s">
        <v>423</v>
      </c>
      <c r="B194" s="158">
        <v>263</v>
      </c>
      <c r="C194" s="158">
        <v>82</v>
      </c>
      <c r="D194" s="158">
        <v>344</v>
      </c>
    </row>
    <row r="195" spans="1:4" x14ac:dyDescent="0.2">
      <c r="A195" s="16" t="s">
        <v>424</v>
      </c>
      <c r="B195" s="158">
        <v>170</v>
      </c>
      <c r="C195" s="158">
        <v>74</v>
      </c>
      <c r="D195" s="158">
        <v>243</v>
      </c>
    </row>
    <row r="196" spans="1:4" x14ac:dyDescent="0.2">
      <c r="A196" s="16" t="s">
        <v>430</v>
      </c>
      <c r="B196" s="158">
        <v>202</v>
      </c>
      <c r="C196" s="158">
        <v>65</v>
      </c>
      <c r="D196" s="158">
        <v>266</v>
      </c>
    </row>
    <row r="197" spans="1:4" x14ac:dyDescent="0.2">
      <c r="A197" s="16" t="s">
        <v>425</v>
      </c>
      <c r="B197" s="158">
        <v>163</v>
      </c>
      <c r="C197" s="158">
        <v>52</v>
      </c>
      <c r="D197" s="158">
        <v>215</v>
      </c>
    </row>
    <row r="198" spans="1:4" x14ac:dyDescent="0.2">
      <c r="A198" s="100" t="s">
        <v>426</v>
      </c>
      <c r="B198" s="158">
        <v>182</v>
      </c>
      <c r="C198" s="158">
        <v>46</v>
      </c>
      <c r="D198" s="158">
        <v>227</v>
      </c>
    </row>
    <row r="199" spans="1:4" x14ac:dyDescent="0.2">
      <c r="A199" s="104" t="s">
        <v>427</v>
      </c>
      <c r="B199" s="158">
        <v>87</v>
      </c>
      <c r="C199" s="158">
        <v>13</v>
      </c>
      <c r="D199" s="158">
        <v>99</v>
      </c>
    </row>
    <row r="200" spans="1:4" x14ac:dyDescent="0.2">
      <c r="A200" s="16" t="s">
        <v>428</v>
      </c>
      <c r="B200" s="158">
        <v>202</v>
      </c>
      <c r="C200" s="158">
        <v>91</v>
      </c>
      <c r="D200" s="158">
        <v>293</v>
      </c>
    </row>
    <row r="201" spans="1:4" x14ac:dyDescent="0.2">
      <c r="A201" s="16" t="s">
        <v>429</v>
      </c>
      <c r="B201" s="158">
        <v>384</v>
      </c>
      <c r="C201" s="158">
        <v>46</v>
      </c>
      <c r="D201" s="158">
        <v>430</v>
      </c>
    </row>
    <row r="202" spans="1:4" x14ac:dyDescent="0.2">
      <c r="A202" s="16" t="s">
        <v>233</v>
      </c>
      <c r="B202" s="158">
        <v>366</v>
      </c>
      <c r="C202" s="158">
        <v>85</v>
      </c>
      <c r="D202" s="158">
        <v>451</v>
      </c>
    </row>
    <row r="203" spans="1:4" s="96" customFormat="1" x14ac:dyDescent="0.2">
      <c r="A203" s="96" t="s">
        <v>144</v>
      </c>
      <c r="B203" s="179">
        <v>11939</v>
      </c>
      <c r="C203" s="179">
        <v>4080</v>
      </c>
      <c r="D203" s="179">
        <v>16019</v>
      </c>
    </row>
    <row r="205" spans="1:4" ht="24" x14ac:dyDescent="0.2">
      <c r="A205" s="98" t="s">
        <v>241</v>
      </c>
      <c r="B205" s="99" t="s">
        <v>366</v>
      </c>
      <c r="C205" s="99" t="s">
        <v>367</v>
      </c>
      <c r="D205" s="99" t="s">
        <v>368</v>
      </c>
    </row>
    <row r="206" spans="1:4" x14ac:dyDescent="0.2">
      <c r="A206" s="16" t="s">
        <v>410</v>
      </c>
      <c r="B206" s="158">
        <v>880</v>
      </c>
      <c r="C206" s="158">
        <v>330</v>
      </c>
      <c r="D206" s="158">
        <v>1210</v>
      </c>
    </row>
    <row r="207" spans="1:4" x14ac:dyDescent="0.2">
      <c r="A207" s="100" t="s">
        <v>411</v>
      </c>
      <c r="B207" s="158">
        <v>113</v>
      </c>
      <c r="C207" s="158">
        <v>28</v>
      </c>
      <c r="D207" s="158">
        <v>140</v>
      </c>
    </row>
    <row r="208" spans="1:4" x14ac:dyDescent="0.2">
      <c r="A208" s="16" t="s">
        <v>412</v>
      </c>
      <c r="B208" s="158">
        <v>408</v>
      </c>
      <c r="C208" s="158">
        <v>275</v>
      </c>
      <c r="D208" s="158">
        <v>684</v>
      </c>
    </row>
    <row r="209" spans="1:4" x14ac:dyDescent="0.2">
      <c r="A209" s="16" t="s">
        <v>413</v>
      </c>
      <c r="B209" s="158">
        <v>527</v>
      </c>
      <c r="C209" s="158">
        <v>162</v>
      </c>
      <c r="D209" s="158">
        <v>690</v>
      </c>
    </row>
    <row r="210" spans="1:4" x14ac:dyDescent="0.2">
      <c r="A210" s="16" t="s">
        <v>414</v>
      </c>
      <c r="B210" s="158">
        <v>529</v>
      </c>
      <c r="C210" s="158">
        <v>313</v>
      </c>
      <c r="D210" s="158">
        <v>841</v>
      </c>
    </row>
    <row r="211" spans="1:4" x14ac:dyDescent="0.2">
      <c r="A211" s="16" t="s">
        <v>415</v>
      </c>
      <c r="B211" s="158">
        <v>239</v>
      </c>
      <c r="C211" s="158">
        <v>159</v>
      </c>
      <c r="D211" s="158">
        <v>398</v>
      </c>
    </row>
    <row r="212" spans="1:4" x14ac:dyDescent="0.2">
      <c r="A212" s="104" t="s">
        <v>416</v>
      </c>
      <c r="B212" s="158">
        <v>264</v>
      </c>
      <c r="C212" s="158">
        <v>96</v>
      </c>
      <c r="D212" s="158">
        <v>360</v>
      </c>
    </row>
    <row r="213" spans="1:4" x14ac:dyDescent="0.2">
      <c r="A213" s="16" t="s">
        <v>417</v>
      </c>
      <c r="B213" s="158">
        <v>2</v>
      </c>
      <c r="C213" s="158" t="s">
        <v>262</v>
      </c>
      <c r="D213" s="158">
        <v>2</v>
      </c>
    </row>
    <row r="214" spans="1:4" x14ac:dyDescent="0.2">
      <c r="A214" s="16" t="s">
        <v>418</v>
      </c>
      <c r="B214" s="158">
        <v>155</v>
      </c>
      <c r="C214" s="158">
        <v>73</v>
      </c>
      <c r="D214" s="158">
        <v>229</v>
      </c>
    </row>
    <row r="215" spans="1:4" x14ac:dyDescent="0.2">
      <c r="A215" s="16" t="s">
        <v>419</v>
      </c>
      <c r="B215" s="158">
        <v>2562</v>
      </c>
      <c r="C215" s="158">
        <v>937</v>
      </c>
      <c r="D215" s="158">
        <v>3500</v>
      </c>
    </row>
    <row r="216" spans="1:4" x14ac:dyDescent="0.2">
      <c r="A216" s="16" t="s">
        <v>420</v>
      </c>
      <c r="B216" s="158">
        <v>356</v>
      </c>
      <c r="C216" s="158">
        <v>141</v>
      </c>
      <c r="D216" s="158">
        <v>497</v>
      </c>
    </row>
    <row r="217" spans="1:4" x14ac:dyDescent="0.2">
      <c r="A217" s="16" t="s">
        <v>421</v>
      </c>
      <c r="B217" s="158">
        <v>2068</v>
      </c>
      <c r="C217" s="158">
        <v>573</v>
      </c>
      <c r="D217" s="158">
        <v>2641</v>
      </c>
    </row>
    <row r="218" spans="1:4" x14ac:dyDescent="0.2">
      <c r="A218" s="16" t="s">
        <v>422</v>
      </c>
      <c r="B218" s="158">
        <v>551</v>
      </c>
      <c r="C218" s="158">
        <v>54</v>
      </c>
      <c r="D218" s="158">
        <v>604</v>
      </c>
    </row>
    <row r="219" spans="1:4" x14ac:dyDescent="0.2">
      <c r="A219" s="16" t="s">
        <v>423</v>
      </c>
      <c r="B219" s="158">
        <v>402</v>
      </c>
      <c r="C219" s="158">
        <v>101</v>
      </c>
      <c r="D219" s="158">
        <v>503</v>
      </c>
    </row>
    <row r="220" spans="1:4" x14ac:dyDescent="0.2">
      <c r="A220" s="16" t="s">
        <v>424</v>
      </c>
      <c r="B220" s="158">
        <v>192</v>
      </c>
      <c r="C220" s="158">
        <v>25</v>
      </c>
      <c r="D220" s="158">
        <v>218</v>
      </c>
    </row>
    <row r="221" spans="1:4" x14ac:dyDescent="0.2">
      <c r="A221" s="16" t="s">
        <v>430</v>
      </c>
      <c r="B221" s="158">
        <v>277</v>
      </c>
      <c r="C221" s="158">
        <v>70</v>
      </c>
      <c r="D221" s="158">
        <v>347</v>
      </c>
    </row>
    <row r="222" spans="1:4" x14ac:dyDescent="0.2">
      <c r="A222" s="16" t="s">
        <v>425</v>
      </c>
      <c r="B222" s="158">
        <v>105</v>
      </c>
      <c r="C222" s="158">
        <v>59</v>
      </c>
      <c r="D222" s="158">
        <v>164</v>
      </c>
    </row>
    <row r="223" spans="1:4" x14ac:dyDescent="0.2">
      <c r="A223" s="100" t="s">
        <v>426</v>
      </c>
      <c r="B223" s="158">
        <v>193</v>
      </c>
      <c r="C223" s="158">
        <v>14</v>
      </c>
      <c r="D223" s="158">
        <v>207</v>
      </c>
    </row>
    <row r="224" spans="1:4" x14ac:dyDescent="0.2">
      <c r="A224" s="104" t="s">
        <v>427</v>
      </c>
      <c r="B224" s="158">
        <v>97</v>
      </c>
      <c r="C224" s="158">
        <v>26</v>
      </c>
      <c r="D224" s="158">
        <v>123</v>
      </c>
    </row>
    <row r="225" spans="1:4" x14ac:dyDescent="0.2">
      <c r="A225" s="16" t="s">
        <v>428</v>
      </c>
      <c r="B225" s="158">
        <v>324</v>
      </c>
      <c r="C225" s="158">
        <v>3</v>
      </c>
      <c r="D225" s="158">
        <v>327</v>
      </c>
    </row>
    <row r="226" spans="1:4" x14ac:dyDescent="0.2">
      <c r="A226" s="16" t="s">
        <v>429</v>
      </c>
      <c r="B226" s="158">
        <v>487</v>
      </c>
      <c r="C226" s="158">
        <v>52</v>
      </c>
      <c r="D226" s="158">
        <v>539</v>
      </c>
    </row>
    <row r="227" spans="1:4" x14ac:dyDescent="0.2">
      <c r="A227" s="16" t="s">
        <v>233</v>
      </c>
      <c r="B227" s="158">
        <v>186</v>
      </c>
      <c r="C227" s="158">
        <v>23</v>
      </c>
      <c r="D227" s="158">
        <v>209</v>
      </c>
    </row>
    <row r="228" spans="1:4" s="96" customFormat="1" x14ac:dyDescent="0.2">
      <c r="A228" s="96" t="s">
        <v>145</v>
      </c>
      <c r="B228" s="179">
        <v>10917</v>
      </c>
      <c r="C228" s="179">
        <v>3516</v>
      </c>
      <c r="D228" s="179">
        <v>14433</v>
      </c>
    </row>
  </sheetData>
  <sortState xmlns:xlrd2="http://schemas.microsoft.com/office/spreadsheetml/2017/richdata2" ref="A206:D228">
    <sortCondition ref="A206:A228"/>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C67D-F5E6-4C86-8AAB-95713CABB326}">
  <sheetPr>
    <tabColor rgb="FF7CBF33"/>
  </sheetPr>
  <dimension ref="A1:E228"/>
  <sheetViews>
    <sheetView workbookViewId="0">
      <pane xSplit="7" ySplit="3" topLeftCell="H4" activePane="bottomRight" state="frozen"/>
      <selection pane="topRight" activeCell="K1" sqref="K1"/>
      <selection pane="bottomLeft" activeCell="A3" sqref="A3"/>
      <selection pane="bottomRight"/>
    </sheetView>
  </sheetViews>
  <sheetFormatPr defaultRowHeight="12" x14ac:dyDescent="0.2"/>
  <cols>
    <col min="1" max="1" width="21.140625" style="16" customWidth="1"/>
    <col min="2" max="2" width="16.42578125" style="16" bestFit="1" customWidth="1"/>
    <col min="3" max="3" width="19" style="16" bestFit="1" customWidth="1"/>
    <col min="4" max="4" width="16" style="16" bestFit="1" customWidth="1"/>
    <col min="5" max="5" width="11.28515625" style="16" bestFit="1" customWidth="1"/>
    <col min="6" max="16384" width="9.140625" style="16"/>
  </cols>
  <sheetData>
    <row r="1" spans="1:5" ht="15.75" x14ac:dyDescent="0.25">
      <c r="A1" s="95" t="s">
        <v>340</v>
      </c>
    </row>
    <row r="2" spans="1:5" s="103" customFormat="1" ht="15.75" x14ac:dyDescent="0.25">
      <c r="A2" s="95" t="s">
        <v>394</v>
      </c>
      <c r="B2" s="155"/>
      <c r="C2" s="155"/>
      <c r="D2" s="155"/>
    </row>
    <row r="3" spans="1:5" s="140" customFormat="1" ht="12.75" x14ac:dyDescent="0.2">
      <c r="A3" s="142" t="s">
        <v>395</v>
      </c>
      <c r="B3" s="155"/>
      <c r="C3" s="155"/>
      <c r="D3" s="155"/>
    </row>
    <row r="4" spans="1:5" x14ac:dyDescent="0.2">
      <c r="A4" s="107"/>
    </row>
    <row r="5" spans="1:5" ht="24" x14ac:dyDescent="0.2">
      <c r="A5" s="98" t="s">
        <v>242</v>
      </c>
      <c r="B5" s="99" t="s">
        <v>370</v>
      </c>
      <c r="C5" s="99" t="s">
        <v>367</v>
      </c>
      <c r="D5" s="99" t="s">
        <v>368</v>
      </c>
    </row>
    <row r="6" spans="1:5" x14ac:dyDescent="0.2">
      <c r="A6" s="16" t="s">
        <v>410</v>
      </c>
      <c r="B6" s="158">
        <v>1082</v>
      </c>
      <c r="C6" s="158">
        <v>623</v>
      </c>
      <c r="D6" s="158">
        <v>1704</v>
      </c>
      <c r="E6" s="117"/>
    </row>
    <row r="7" spans="1:5" x14ac:dyDescent="0.2">
      <c r="A7" s="16" t="s">
        <v>411</v>
      </c>
      <c r="B7" s="158">
        <v>125</v>
      </c>
      <c r="C7" s="158">
        <v>163</v>
      </c>
      <c r="D7" s="158">
        <v>288</v>
      </c>
      <c r="E7" s="117"/>
    </row>
    <row r="8" spans="1:5" x14ac:dyDescent="0.2">
      <c r="A8" s="100" t="s">
        <v>412</v>
      </c>
      <c r="B8" s="158">
        <v>166</v>
      </c>
      <c r="C8" s="158">
        <v>246</v>
      </c>
      <c r="D8" s="158">
        <v>412</v>
      </c>
      <c r="E8" s="117"/>
    </row>
    <row r="9" spans="1:5" x14ac:dyDescent="0.2">
      <c r="A9" s="16" t="s">
        <v>413</v>
      </c>
      <c r="B9" s="158">
        <v>843</v>
      </c>
      <c r="C9" s="158">
        <v>270</v>
      </c>
      <c r="D9" s="158">
        <v>1113</v>
      </c>
      <c r="E9" s="117"/>
    </row>
    <row r="10" spans="1:5" x14ac:dyDescent="0.2">
      <c r="A10" s="16" t="s">
        <v>414</v>
      </c>
      <c r="B10" s="158">
        <v>924</v>
      </c>
      <c r="C10" s="158">
        <v>580</v>
      </c>
      <c r="D10" s="158">
        <v>1503</v>
      </c>
      <c r="E10" s="117"/>
    </row>
    <row r="11" spans="1:5" x14ac:dyDescent="0.2">
      <c r="A11" s="16" t="s">
        <v>415</v>
      </c>
      <c r="B11" s="158">
        <v>326</v>
      </c>
      <c r="C11" s="158">
        <v>131</v>
      </c>
      <c r="D11" s="158">
        <v>457</v>
      </c>
      <c r="E11" s="117"/>
    </row>
    <row r="12" spans="1:5" x14ac:dyDescent="0.2">
      <c r="A12" s="104" t="s">
        <v>416</v>
      </c>
      <c r="B12" s="158">
        <v>445</v>
      </c>
      <c r="C12" s="158">
        <v>113</v>
      </c>
      <c r="D12" s="158">
        <v>558</v>
      </c>
      <c r="E12" s="117"/>
    </row>
    <row r="13" spans="1:5" x14ac:dyDescent="0.2">
      <c r="A13" s="16" t="s">
        <v>417</v>
      </c>
      <c r="B13" s="158">
        <v>60</v>
      </c>
      <c r="C13" s="158">
        <v>18</v>
      </c>
      <c r="D13" s="158">
        <v>79</v>
      </c>
      <c r="E13" s="117"/>
    </row>
    <row r="14" spans="1:5" x14ac:dyDescent="0.2">
      <c r="A14" s="16" t="s">
        <v>418</v>
      </c>
      <c r="B14" s="158">
        <v>326</v>
      </c>
      <c r="C14" s="158">
        <v>388</v>
      </c>
      <c r="D14" s="158">
        <v>714</v>
      </c>
      <c r="E14" s="117"/>
    </row>
    <row r="15" spans="1:5" x14ac:dyDescent="0.2">
      <c r="A15" s="16" t="s">
        <v>419</v>
      </c>
      <c r="B15" s="158">
        <v>3382</v>
      </c>
      <c r="C15" s="158">
        <v>1625</v>
      </c>
      <c r="D15" s="158">
        <v>5007</v>
      </c>
      <c r="E15" s="117"/>
    </row>
    <row r="16" spans="1:5" x14ac:dyDescent="0.2">
      <c r="A16" s="16" t="s">
        <v>420</v>
      </c>
      <c r="B16" s="158">
        <v>447</v>
      </c>
      <c r="C16" s="158">
        <v>109</v>
      </c>
      <c r="D16" s="158">
        <v>556</v>
      </c>
      <c r="E16" s="117"/>
    </row>
    <row r="17" spans="1:5" x14ac:dyDescent="0.2">
      <c r="A17" s="16" t="s">
        <v>421</v>
      </c>
      <c r="B17" s="158">
        <v>2150</v>
      </c>
      <c r="C17" s="158">
        <v>896</v>
      </c>
      <c r="D17" s="158">
        <v>3046</v>
      </c>
      <c r="E17" s="117"/>
    </row>
    <row r="18" spans="1:5" x14ac:dyDescent="0.2">
      <c r="A18" s="16" t="s">
        <v>422</v>
      </c>
      <c r="B18" s="158">
        <v>721</v>
      </c>
      <c r="C18" s="158">
        <v>81</v>
      </c>
      <c r="D18" s="158">
        <v>801</v>
      </c>
      <c r="E18" s="117"/>
    </row>
    <row r="19" spans="1:5" x14ac:dyDescent="0.2">
      <c r="A19" s="16" t="s">
        <v>423</v>
      </c>
      <c r="B19" s="158">
        <v>370</v>
      </c>
      <c r="C19" s="158">
        <v>185</v>
      </c>
      <c r="D19" s="158">
        <v>555</v>
      </c>
      <c r="E19" s="117"/>
    </row>
    <row r="20" spans="1:5" x14ac:dyDescent="0.2">
      <c r="A20" s="16" t="s">
        <v>424</v>
      </c>
      <c r="B20" s="158">
        <v>247</v>
      </c>
      <c r="C20" s="158">
        <v>86</v>
      </c>
      <c r="D20" s="158">
        <v>333</v>
      </c>
      <c r="E20" s="117"/>
    </row>
    <row r="21" spans="1:5" x14ac:dyDescent="0.2">
      <c r="A21" s="16" t="s">
        <v>430</v>
      </c>
      <c r="B21" s="158">
        <v>269</v>
      </c>
      <c r="C21" s="158">
        <v>123</v>
      </c>
      <c r="D21" s="158">
        <v>392</v>
      </c>
      <c r="E21" s="117"/>
    </row>
    <row r="22" spans="1:5" x14ac:dyDescent="0.2">
      <c r="A22" s="16" t="s">
        <v>425</v>
      </c>
      <c r="B22" s="158">
        <v>104</v>
      </c>
      <c r="C22" s="158">
        <v>98</v>
      </c>
      <c r="D22" s="158">
        <v>202</v>
      </c>
      <c r="E22" s="117"/>
    </row>
    <row r="23" spans="1:5" x14ac:dyDescent="0.2">
      <c r="A23" s="16" t="s">
        <v>426</v>
      </c>
      <c r="B23" s="158">
        <v>114</v>
      </c>
      <c r="C23" s="158">
        <v>107</v>
      </c>
      <c r="D23" s="158">
        <v>221</v>
      </c>
      <c r="E23" s="117"/>
    </row>
    <row r="24" spans="1:5" x14ac:dyDescent="0.2">
      <c r="A24" s="104" t="s">
        <v>427</v>
      </c>
      <c r="B24" s="158">
        <v>201</v>
      </c>
      <c r="C24" s="158">
        <v>26</v>
      </c>
      <c r="D24" s="158">
        <v>227</v>
      </c>
      <c r="E24" s="117"/>
    </row>
    <row r="25" spans="1:5" x14ac:dyDescent="0.2">
      <c r="A25" s="100" t="s">
        <v>428</v>
      </c>
      <c r="B25" s="158">
        <v>173</v>
      </c>
      <c r="C25" s="158">
        <v>239</v>
      </c>
      <c r="D25" s="158">
        <v>413</v>
      </c>
      <c r="E25" s="117"/>
    </row>
    <row r="26" spans="1:5" x14ac:dyDescent="0.2">
      <c r="A26" s="16" t="s">
        <v>429</v>
      </c>
      <c r="B26" s="158">
        <v>210</v>
      </c>
      <c r="C26" s="158">
        <v>222</v>
      </c>
      <c r="D26" s="158">
        <v>432</v>
      </c>
      <c r="E26" s="117"/>
    </row>
    <row r="27" spans="1:5" x14ac:dyDescent="0.2">
      <c r="A27" s="16" t="s">
        <v>233</v>
      </c>
      <c r="B27" s="158">
        <v>398</v>
      </c>
      <c r="C27" s="158">
        <v>85</v>
      </c>
      <c r="D27" s="158">
        <v>483</v>
      </c>
      <c r="E27" s="117"/>
    </row>
    <row r="28" spans="1:5" s="96" customFormat="1" x14ac:dyDescent="0.2">
      <c r="A28" s="96" t="s">
        <v>125</v>
      </c>
      <c r="B28" s="179">
        <v>13084</v>
      </c>
      <c r="C28" s="179">
        <v>6414</v>
      </c>
      <c r="D28" s="179">
        <v>19498</v>
      </c>
      <c r="E28" s="180"/>
    </row>
    <row r="29" spans="1:5" x14ac:dyDescent="0.2">
      <c r="A29" s="96"/>
      <c r="B29" s="97"/>
      <c r="C29" s="97"/>
      <c r="D29" s="97"/>
    </row>
    <row r="30" spans="1:5" ht="24" x14ac:dyDescent="0.2">
      <c r="A30" s="96" t="s">
        <v>243</v>
      </c>
      <c r="B30" s="99" t="s">
        <v>370</v>
      </c>
      <c r="C30" s="99" t="s">
        <v>367</v>
      </c>
      <c r="D30" s="99" t="s">
        <v>368</v>
      </c>
    </row>
    <row r="31" spans="1:5" x14ac:dyDescent="0.2">
      <c r="A31" s="100" t="s">
        <v>410</v>
      </c>
      <c r="B31" s="158">
        <v>705</v>
      </c>
      <c r="C31" s="158">
        <v>698</v>
      </c>
      <c r="D31" s="158">
        <v>1403</v>
      </c>
    </row>
    <row r="32" spans="1:5" x14ac:dyDescent="0.2">
      <c r="A32" s="16" t="s">
        <v>411</v>
      </c>
      <c r="B32" s="158">
        <v>161</v>
      </c>
      <c r="C32" s="158">
        <v>127</v>
      </c>
      <c r="D32" s="158">
        <v>288</v>
      </c>
    </row>
    <row r="33" spans="1:4" x14ac:dyDescent="0.2">
      <c r="A33" s="16" t="s">
        <v>412</v>
      </c>
      <c r="B33" s="158">
        <v>225</v>
      </c>
      <c r="C33" s="158">
        <v>313</v>
      </c>
      <c r="D33" s="158">
        <v>538</v>
      </c>
    </row>
    <row r="34" spans="1:4" x14ac:dyDescent="0.2">
      <c r="A34" s="16" t="s">
        <v>413</v>
      </c>
      <c r="B34" s="158">
        <v>395</v>
      </c>
      <c r="C34" s="158">
        <v>577</v>
      </c>
      <c r="D34" s="158">
        <v>972</v>
      </c>
    </row>
    <row r="35" spans="1:4" x14ac:dyDescent="0.2">
      <c r="A35" s="16" t="s">
        <v>414</v>
      </c>
      <c r="B35" s="158">
        <v>1275</v>
      </c>
      <c r="C35" s="158">
        <v>770</v>
      </c>
      <c r="D35" s="158">
        <v>2045</v>
      </c>
    </row>
    <row r="36" spans="1:4" x14ac:dyDescent="0.2">
      <c r="A36" s="16" t="s">
        <v>415</v>
      </c>
      <c r="B36" s="158">
        <v>276</v>
      </c>
      <c r="C36" s="158">
        <v>75</v>
      </c>
      <c r="D36" s="158">
        <v>351</v>
      </c>
    </row>
    <row r="37" spans="1:4" x14ac:dyDescent="0.2">
      <c r="A37" s="16" t="s">
        <v>416</v>
      </c>
      <c r="B37" s="158">
        <v>426</v>
      </c>
      <c r="C37" s="158">
        <v>242</v>
      </c>
      <c r="D37" s="158">
        <v>668</v>
      </c>
    </row>
    <row r="38" spans="1:4" x14ac:dyDescent="0.2">
      <c r="A38" s="16" t="s">
        <v>417</v>
      </c>
      <c r="B38" s="158">
        <v>15</v>
      </c>
      <c r="C38" s="158">
        <v>11</v>
      </c>
      <c r="D38" s="158">
        <v>26</v>
      </c>
    </row>
    <row r="39" spans="1:4" x14ac:dyDescent="0.2">
      <c r="A39" s="16" t="s">
        <v>418</v>
      </c>
      <c r="B39" s="158">
        <v>287</v>
      </c>
      <c r="C39" s="158">
        <v>124</v>
      </c>
      <c r="D39" s="158">
        <v>411</v>
      </c>
    </row>
    <row r="40" spans="1:4" x14ac:dyDescent="0.2">
      <c r="A40" s="16" t="s">
        <v>419</v>
      </c>
      <c r="B40" s="158">
        <v>2368</v>
      </c>
      <c r="C40" s="158">
        <v>1267</v>
      </c>
      <c r="D40" s="158">
        <v>3635</v>
      </c>
    </row>
    <row r="41" spans="1:4" x14ac:dyDescent="0.2">
      <c r="A41" s="16" t="s">
        <v>420</v>
      </c>
      <c r="B41" s="158">
        <v>388</v>
      </c>
      <c r="C41" s="158">
        <v>355</v>
      </c>
      <c r="D41" s="158">
        <v>744</v>
      </c>
    </row>
    <row r="42" spans="1:4" x14ac:dyDescent="0.2">
      <c r="A42" s="16" t="s">
        <v>421</v>
      </c>
      <c r="B42" s="158">
        <v>1984</v>
      </c>
      <c r="C42" s="158">
        <v>821</v>
      </c>
      <c r="D42" s="158">
        <v>2805</v>
      </c>
    </row>
    <row r="43" spans="1:4" x14ac:dyDescent="0.2">
      <c r="A43" s="100" t="s">
        <v>422</v>
      </c>
      <c r="B43" s="158">
        <v>476</v>
      </c>
      <c r="C43" s="158">
        <v>165</v>
      </c>
      <c r="D43" s="158">
        <v>641</v>
      </c>
    </row>
    <row r="44" spans="1:4" x14ac:dyDescent="0.2">
      <c r="A44" s="16" t="s">
        <v>423</v>
      </c>
      <c r="B44" s="158">
        <v>362</v>
      </c>
      <c r="C44" s="158">
        <v>130</v>
      </c>
      <c r="D44" s="158">
        <v>492</v>
      </c>
    </row>
    <row r="45" spans="1:4" x14ac:dyDescent="0.2">
      <c r="A45" s="16" t="s">
        <v>424</v>
      </c>
      <c r="B45" s="158">
        <v>143</v>
      </c>
      <c r="C45" s="158">
        <v>77</v>
      </c>
      <c r="D45" s="158">
        <v>221</v>
      </c>
    </row>
    <row r="46" spans="1:4" x14ac:dyDescent="0.2">
      <c r="A46" s="16" t="s">
        <v>430</v>
      </c>
      <c r="B46" s="158">
        <v>350</v>
      </c>
      <c r="C46" s="158">
        <v>116</v>
      </c>
      <c r="D46" s="158">
        <v>466</v>
      </c>
    </row>
    <row r="47" spans="1:4" x14ac:dyDescent="0.2">
      <c r="A47" s="104" t="s">
        <v>425</v>
      </c>
      <c r="B47" s="158">
        <v>199</v>
      </c>
      <c r="C47" s="158">
        <v>122</v>
      </c>
      <c r="D47" s="158">
        <v>322</v>
      </c>
    </row>
    <row r="48" spans="1:4" x14ac:dyDescent="0.2">
      <c r="A48" s="16" t="s">
        <v>426</v>
      </c>
      <c r="B48" s="158">
        <v>302</v>
      </c>
      <c r="C48" s="158">
        <v>135</v>
      </c>
      <c r="D48" s="158">
        <v>437</v>
      </c>
    </row>
    <row r="49" spans="1:4" x14ac:dyDescent="0.2">
      <c r="A49" s="104" t="s">
        <v>427</v>
      </c>
      <c r="B49" s="158">
        <v>79</v>
      </c>
      <c r="C49" s="158">
        <v>47</v>
      </c>
      <c r="D49" s="158">
        <v>126</v>
      </c>
    </row>
    <row r="50" spans="1:4" x14ac:dyDescent="0.2">
      <c r="A50" s="16" t="s">
        <v>428</v>
      </c>
      <c r="B50" s="158">
        <v>272</v>
      </c>
      <c r="C50" s="158">
        <v>46</v>
      </c>
      <c r="D50" s="158">
        <v>318</v>
      </c>
    </row>
    <row r="51" spans="1:4" x14ac:dyDescent="0.2">
      <c r="A51" s="16" t="s">
        <v>429</v>
      </c>
      <c r="B51" s="158">
        <v>306</v>
      </c>
      <c r="C51" s="158">
        <v>361</v>
      </c>
      <c r="D51" s="158">
        <v>667</v>
      </c>
    </row>
    <row r="52" spans="1:4" x14ac:dyDescent="0.2">
      <c r="A52" s="16" t="s">
        <v>233</v>
      </c>
      <c r="B52" s="158">
        <v>250</v>
      </c>
      <c r="C52" s="158">
        <v>147</v>
      </c>
      <c r="D52" s="158">
        <v>397</v>
      </c>
    </row>
    <row r="53" spans="1:4" s="96" customFormat="1" x14ac:dyDescent="0.2">
      <c r="A53" s="98" t="s">
        <v>131</v>
      </c>
      <c r="B53" s="179">
        <v>11243</v>
      </c>
      <c r="C53" s="179">
        <v>6727</v>
      </c>
      <c r="D53" s="179">
        <v>17970</v>
      </c>
    </row>
    <row r="55" spans="1:4" ht="24" x14ac:dyDescent="0.2">
      <c r="A55" s="96" t="s">
        <v>244</v>
      </c>
      <c r="B55" s="99" t="s">
        <v>370</v>
      </c>
      <c r="C55" s="99" t="s">
        <v>367</v>
      </c>
      <c r="D55" s="99" t="s">
        <v>368</v>
      </c>
    </row>
    <row r="56" spans="1:4" x14ac:dyDescent="0.2">
      <c r="A56" s="100" t="s">
        <v>410</v>
      </c>
      <c r="B56" s="158">
        <v>1017</v>
      </c>
      <c r="C56" s="158">
        <v>800</v>
      </c>
      <c r="D56" s="158">
        <v>1817</v>
      </c>
    </row>
    <row r="57" spans="1:4" x14ac:dyDescent="0.2">
      <c r="A57" s="16" t="s">
        <v>411</v>
      </c>
      <c r="B57" s="158">
        <v>231</v>
      </c>
      <c r="C57" s="158">
        <v>61</v>
      </c>
      <c r="D57" s="158">
        <v>292</v>
      </c>
    </row>
    <row r="58" spans="1:4" x14ac:dyDescent="0.2">
      <c r="A58" s="16" t="s">
        <v>412</v>
      </c>
      <c r="B58" s="158">
        <v>234</v>
      </c>
      <c r="C58" s="158">
        <v>227</v>
      </c>
      <c r="D58" s="158">
        <v>461</v>
      </c>
    </row>
    <row r="59" spans="1:4" x14ac:dyDescent="0.2">
      <c r="A59" s="16" t="s">
        <v>413</v>
      </c>
      <c r="B59" s="158">
        <v>674</v>
      </c>
      <c r="C59" s="158">
        <v>224</v>
      </c>
      <c r="D59" s="158">
        <v>898</v>
      </c>
    </row>
    <row r="60" spans="1:4" x14ac:dyDescent="0.2">
      <c r="A60" s="16" t="s">
        <v>414</v>
      </c>
      <c r="B60" s="158">
        <v>862</v>
      </c>
      <c r="C60" s="158">
        <v>445</v>
      </c>
      <c r="D60" s="158">
        <v>1307</v>
      </c>
    </row>
    <row r="61" spans="1:4" x14ac:dyDescent="0.2">
      <c r="A61" s="16" t="s">
        <v>415</v>
      </c>
      <c r="B61" s="158">
        <v>223</v>
      </c>
      <c r="C61" s="158">
        <v>105</v>
      </c>
      <c r="D61" s="158">
        <v>328</v>
      </c>
    </row>
    <row r="62" spans="1:4" x14ac:dyDescent="0.2">
      <c r="A62" s="16" t="s">
        <v>416</v>
      </c>
      <c r="B62" s="158">
        <v>363</v>
      </c>
      <c r="C62" s="158">
        <v>131</v>
      </c>
      <c r="D62" s="158">
        <v>494</v>
      </c>
    </row>
    <row r="63" spans="1:4" x14ac:dyDescent="0.2">
      <c r="A63" s="16" t="s">
        <v>417</v>
      </c>
      <c r="B63" s="158">
        <v>32</v>
      </c>
      <c r="C63" s="158">
        <v>30</v>
      </c>
      <c r="D63" s="158">
        <v>62</v>
      </c>
    </row>
    <row r="64" spans="1:4" x14ac:dyDescent="0.2">
      <c r="A64" s="16" t="s">
        <v>418</v>
      </c>
      <c r="B64" s="158">
        <v>306</v>
      </c>
      <c r="C64" s="158">
        <v>228</v>
      </c>
      <c r="D64" s="158">
        <v>534</v>
      </c>
    </row>
    <row r="65" spans="1:4" x14ac:dyDescent="0.2">
      <c r="A65" s="16" t="s">
        <v>419</v>
      </c>
      <c r="B65" s="158">
        <v>2762</v>
      </c>
      <c r="C65" s="158">
        <v>1404</v>
      </c>
      <c r="D65" s="158">
        <v>4167</v>
      </c>
    </row>
    <row r="66" spans="1:4" x14ac:dyDescent="0.2">
      <c r="A66" s="16" t="s">
        <v>420</v>
      </c>
      <c r="B66" s="158">
        <v>531</v>
      </c>
      <c r="C66" s="158">
        <v>253</v>
      </c>
      <c r="D66" s="158">
        <v>785</v>
      </c>
    </row>
    <row r="67" spans="1:4" x14ac:dyDescent="0.2">
      <c r="A67" s="16" t="s">
        <v>421</v>
      </c>
      <c r="B67" s="158">
        <v>2212</v>
      </c>
      <c r="C67" s="158">
        <v>894</v>
      </c>
      <c r="D67" s="158">
        <v>3107</v>
      </c>
    </row>
    <row r="68" spans="1:4" x14ac:dyDescent="0.2">
      <c r="A68" s="100" t="s">
        <v>422</v>
      </c>
      <c r="B68" s="158">
        <v>450</v>
      </c>
      <c r="C68" s="158">
        <v>230</v>
      </c>
      <c r="D68" s="158">
        <v>681</v>
      </c>
    </row>
    <row r="69" spans="1:4" x14ac:dyDescent="0.2">
      <c r="A69" s="16" t="s">
        <v>423</v>
      </c>
      <c r="B69" s="158">
        <v>412</v>
      </c>
      <c r="C69" s="158">
        <v>114</v>
      </c>
      <c r="D69" s="158">
        <v>526</v>
      </c>
    </row>
    <row r="70" spans="1:4" x14ac:dyDescent="0.2">
      <c r="A70" s="16" t="s">
        <v>424</v>
      </c>
      <c r="B70" s="158">
        <v>251</v>
      </c>
      <c r="C70" s="158">
        <v>86</v>
      </c>
      <c r="D70" s="158">
        <v>337</v>
      </c>
    </row>
    <row r="71" spans="1:4" x14ac:dyDescent="0.2">
      <c r="A71" s="16" t="s">
        <v>430</v>
      </c>
      <c r="B71" s="158">
        <v>590</v>
      </c>
      <c r="C71" s="158">
        <v>165</v>
      </c>
      <c r="D71" s="158">
        <v>755</v>
      </c>
    </row>
    <row r="72" spans="1:4" x14ac:dyDescent="0.2">
      <c r="A72" s="104" t="s">
        <v>425</v>
      </c>
      <c r="B72" s="158">
        <v>200</v>
      </c>
      <c r="C72" s="158">
        <v>122</v>
      </c>
      <c r="D72" s="158">
        <v>321</v>
      </c>
    </row>
    <row r="73" spans="1:4" x14ac:dyDescent="0.2">
      <c r="A73" s="16" t="s">
        <v>426</v>
      </c>
      <c r="B73" s="158">
        <v>49</v>
      </c>
      <c r="C73" s="158">
        <v>60</v>
      </c>
      <c r="D73" s="158">
        <v>109</v>
      </c>
    </row>
    <row r="74" spans="1:4" x14ac:dyDescent="0.2">
      <c r="A74" s="104" t="s">
        <v>427</v>
      </c>
      <c r="B74" s="158">
        <v>170</v>
      </c>
      <c r="C74" s="158">
        <v>26</v>
      </c>
      <c r="D74" s="158">
        <v>197</v>
      </c>
    </row>
    <row r="75" spans="1:4" x14ac:dyDescent="0.2">
      <c r="A75" s="16" t="s">
        <v>428</v>
      </c>
      <c r="B75" s="158">
        <v>200</v>
      </c>
      <c r="C75" s="158">
        <v>17</v>
      </c>
      <c r="D75" s="158">
        <v>217</v>
      </c>
    </row>
    <row r="76" spans="1:4" x14ac:dyDescent="0.2">
      <c r="A76" s="16" t="s">
        <v>429</v>
      </c>
      <c r="B76" s="158">
        <v>272</v>
      </c>
      <c r="C76" s="158">
        <v>30</v>
      </c>
      <c r="D76" s="158">
        <v>301</v>
      </c>
    </row>
    <row r="77" spans="1:4" x14ac:dyDescent="0.2">
      <c r="A77" s="16" t="s">
        <v>233</v>
      </c>
      <c r="B77" s="158">
        <v>259</v>
      </c>
      <c r="C77" s="158">
        <v>45</v>
      </c>
      <c r="D77" s="158">
        <v>305</v>
      </c>
    </row>
    <row r="78" spans="1:4" s="96" customFormat="1" x14ac:dyDescent="0.2">
      <c r="A78" s="98" t="s">
        <v>132</v>
      </c>
      <c r="B78" s="179">
        <v>12302</v>
      </c>
      <c r="C78" s="179">
        <v>5699</v>
      </c>
      <c r="D78" s="179">
        <v>18001</v>
      </c>
    </row>
    <row r="80" spans="1:4" ht="24" x14ac:dyDescent="0.2">
      <c r="A80" s="96" t="s">
        <v>245</v>
      </c>
      <c r="B80" s="99" t="s">
        <v>370</v>
      </c>
      <c r="C80" s="99" t="s">
        <v>367</v>
      </c>
      <c r="D80" s="99" t="s">
        <v>368</v>
      </c>
    </row>
    <row r="81" spans="1:4" x14ac:dyDescent="0.2">
      <c r="A81" s="100" t="s">
        <v>410</v>
      </c>
      <c r="B81" s="158">
        <v>1165</v>
      </c>
      <c r="C81" s="158">
        <v>859</v>
      </c>
      <c r="D81" s="158">
        <v>2024</v>
      </c>
    </row>
    <row r="82" spans="1:4" x14ac:dyDescent="0.2">
      <c r="A82" s="16" t="s">
        <v>411</v>
      </c>
      <c r="B82" s="158">
        <v>162</v>
      </c>
      <c r="C82" s="158">
        <v>63</v>
      </c>
      <c r="D82" s="158">
        <v>225</v>
      </c>
    </row>
    <row r="83" spans="1:4" x14ac:dyDescent="0.2">
      <c r="A83" s="16" t="s">
        <v>412</v>
      </c>
      <c r="B83" s="158">
        <v>320</v>
      </c>
      <c r="C83" s="158">
        <v>332</v>
      </c>
      <c r="D83" s="158">
        <v>652</v>
      </c>
    </row>
    <row r="84" spans="1:4" x14ac:dyDescent="0.2">
      <c r="A84" s="16" t="s">
        <v>413</v>
      </c>
      <c r="B84" s="158">
        <v>638</v>
      </c>
      <c r="C84" s="158">
        <v>231</v>
      </c>
      <c r="D84" s="158">
        <v>869</v>
      </c>
    </row>
    <row r="85" spans="1:4" x14ac:dyDescent="0.2">
      <c r="A85" s="16" t="s">
        <v>414</v>
      </c>
      <c r="B85" s="158">
        <v>959</v>
      </c>
      <c r="C85" s="158">
        <v>351</v>
      </c>
      <c r="D85" s="158">
        <v>1310</v>
      </c>
    </row>
    <row r="86" spans="1:4" x14ac:dyDescent="0.2">
      <c r="A86" s="16" t="s">
        <v>415</v>
      </c>
      <c r="B86" s="158">
        <v>246</v>
      </c>
      <c r="C86" s="158">
        <v>64</v>
      </c>
      <c r="D86" s="158">
        <v>310</v>
      </c>
    </row>
    <row r="87" spans="1:4" x14ac:dyDescent="0.2">
      <c r="A87" s="16" t="s">
        <v>416</v>
      </c>
      <c r="B87" s="158">
        <v>418</v>
      </c>
      <c r="C87" s="158">
        <v>97</v>
      </c>
      <c r="D87" s="158">
        <v>515</v>
      </c>
    </row>
    <row r="88" spans="1:4" x14ac:dyDescent="0.2">
      <c r="A88" s="16" t="s">
        <v>417</v>
      </c>
      <c r="B88" s="158">
        <v>52</v>
      </c>
      <c r="C88" s="158">
        <v>30</v>
      </c>
      <c r="D88" s="158">
        <v>82</v>
      </c>
    </row>
    <row r="89" spans="1:4" x14ac:dyDescent="0.2">
      <c r="A89" s="16" t="s">
        <v>418</v>
      </c>
      <c r="B89" s="158">
        <v>513</v>
      </c>
      <c r="C89" s="158">
        <v>93</v>
      </c>
      <c r="D89" s="158">
        <v>606</v>
      </c>
    </row>
    <row r="90" spans="1:4" x14ac:dyDescent="0.2">
      <c r="A90" s="16" t="s">
        <v>419</v>
      </c>
      <c r="B90" s="158">
        <v>2728</v>
      </c>
      <c r="C90" s="158">
        <v>1264</v>
      </c>
      <c r="D90" s="158">
        <v>3992</v>
      </c>
    </row>
    <row r="91" spans="1:4" x14ac:dyDescent="0.2">
      <c r="A91" s="16" t="s">
        <v>420</v>
      </c>
      <c r="B91" s="158">
        <v>508</v>
      </c>
      <c r="C91" s="158">
        <v>314</v>
      </c>
      <c r="D91" s="158">
        <v>821</v>
      </c>
    </row>
    <row r="92" spans="1:4" x14ac:dyDescent="0.2">
      <c r="A92" s="16" t="s">
        <v>421</v>
      </c>
      <c r="B92" s="158">
        <v>2517</v>
      </c>
      <c r="C92" s="158">
        <v>749</v>
      </c>
      <c r="D92" s="158">
        <v>3265</v>
      </c>
    </row>
    <row r="93" spans="1:4" x14ac:dyDescent="0.2">
      <c r="A93" s="100" t="s">
        <v>422</v>
      </c>
      <c r="B93" s="158">
        <v>501</v>
      </c>
      <c r="C93" s="158">
        <v>97</v>
      </c>
      <c r="D93" s="158">
        <v>598</v>
      </c>
    </row>
    <row r="94" spans="1:4" x14ac:dyDescent="0.2">
      <c r="A94" s="16" t="s">
        <v>423</v>
      </c>
      <c r="B94" s="158">
        <v>364</v>
      </c>
      <c r="C94" s="158">
        <v>250</v>
      </c>
      <c r="D94" s="158">
        <v>615</v>
      </c>
    </row>
    <row r="95" spans="1:4" x14ac:dyDescent="0.2">
      <c r="A95" s="16" t="s">
        <v>424</v>
      </c>
      <c r="B95" s="158">
        <v>240</v>
      </c>
      <c r="C95" s="158">
        <v>178</v>
      </c>
      <c r="D95" s="158">
        <v>418</v>
      </c>
    </row>
    <row r="96" spans="1:4" x14ac:dyDescent="0.2">
      <c r="A96" s="16" t="s">
        <v>430</v>
      </c>
      <c r="B96" s="158">
        <v>407</v>
      </c>
      <c r="C96" s="158">
        <v>65</v>
      </c>
      <c r="D96" s="158">
        <v>472</v>
      </c>
    </row>
    <row r="97" spans="1:4" x14ac:dyDescent="0.2">
      <c r="A97" s="104" t="s">
        <v>425</v>
      </c>
      <c r="B97" s="158">
        <v>332</v>
      </c>
      <c r="C97" s="158">
        <v>172</v>
      </c>
      <c r="D97" s="158">
        <v>504</v>
      </c>
    </row>
    <row r="98" spans="1:4" x14ac:dyDescent="0.2">
      <c r="A98" s="16" t="s">
        <v>426</v>
      </c>
      <c r="B98" s="158">
        <v>240</v>
      </c>
      <c r="C98" s="158">
        <v>76</v>
      </c>
      <c r="D98" s="158">
        <v>316</v>
      </c>
    </row>
    <row r="99" spans="1:4" x14ac:dyDescent="0.2">
      <c r="A99" s="104" t="s">
        <v>427</v>
      </c>
      <c r="B99" s="158">
        <v>87</v>
      </c>
      <c r="C99" s="158">
        <v>38</v>
      </c>
      <c r="D99" s="158">
        <v>125</v>
      </c>
    </row>
    <row r="100" spans="1:4" x14ac:dyDescent="0.2">
      <c r="A100" s="16" t="s">
        <v>428</v>
      </c>
      <c r="B100" s="158">
        <v>267</v>
      </c>
      <c r="C100" s="158">
        <v>19</v>
      </c>
      <c r="D100" s="158">
        <v>287</v>
      </c>
    </row>
    <row r="101" spans="1:4" x14ac:dyDescent="0.2">
      <c r="A101" s="16" t="s">
        <v>429</v>
      </c>
      <c r="B101" s="158">
        <v>341</v>
      </c>
      <c r="C101" s="158">
        <v>42</v>
      </c>
      <c r="D101" s="158">
        <v>383</v>
      </c>
    </row>
    <row r="102" spans="1:4" x14ac:dyDescent="0.2">
      <c r="A102" s="16" t="s">
        <v>233</v>
      </c>
      <c r="B102" s="158">
        <v>547</v>
      </c>
      <c r="C102" s="158">
        <v>220</v>
      </c>
      <c r="D102" s="158">
        <v>767</v>
      </c>
    </row>
    <row r="103" spans="1:4" s="96" customFormat="1" x14ac:dyDescent="0.2">
      <c r="A103" s="98" t="s">
        <v>135</v>
      </c>
      <c r="B103" s="179">
        <v>13553</v>
      </c>
      <c r="C103" s="179">
        <v>5603</v>
      </c>
      <c r="D103" s="179">
        <v>19156</v>
      </c>
    </row>
    <row r="105" spans="1:4" ht="24" x14ac:dyDescent="0.2">
      <c r="A105" s="96" t="s">
        <v>246</v>
      </c>
      <c r="B105" s="99" t="s">
        <v>370</v>
      </c>
      <c r="C105" s="99" t="s">
        <v>367</v>
      </c>
      <c r="D105" s="99" t="s">
        <v>368</v>
      </c>
    </row>
    <row r="106" spans="1:4" x14ac:dyDescent="0.2">
      <c r="A106" s="100" t="s">
        <v>410</v>
      </c>
      <c r="B106" s="158">
        <v>748</v>
      </c>
      <c r="C106" s="158">
        <v>884</v>
      </c>
      <c r="D106" s="158">
        <v>1631</v>
      </c>
    </row>
    <row r="107" spans="1:4" x14ac:dyDescent="0.2">
      <c r="A107" s="16" t="s">
        <v>411</v>
      </c>
      <c r="B107" s="158">
        <v>207</v>
      </c>
      <c r="C107" s="158">
        <v>64</v>
      </c>
      <c r="D107" s="158">
        <v>271</v>
      </c>
    </row>
    <row r="108" spans="1:4" x14ac:dyDescent="0.2">
      <c r="A108" s="16" t="s">
        <v>412</v>
      </c>
      <c r="B108" s="158">
        <v>446</v>
      </c>
      <c r="C108" s="158">
        <v>233</v>
      </c>
      <c r="D108" s="158">
        <v>679</v>
      </c>
    </row>
    <row r="109" spans="1:4" x14ac:dyDescent="0.2">
      <c r="A109" s="16" t="s">
        <v>413</v>
      </c>
      <c r="B109" s="158">
        <v>591</v>
      </c>
      <c r="C109" s="158">
        <v>240</v>
      </c>
      <c r="D109" s="158">
        <v>831</v>
      </c>
    </row>
    <row r="110" spans="1:4" x14ac:dyDescent="0.2">
      <c r="A110" s="16" t="s">
        <v>414</v>
      </c>
      <c r="B110" s="158">
        <v>1039</v>
      </c>
      <c r="C110" s="158">
        <v>482</v>
      </c>
      <c r="D110" s="158">
        <v>1520</v>
      </c>
    </row>
    <row r="111" spans="1:4" x14ac:dyDescent="0.2">
      <c r="A111" s="16" t="s">
        <v>415</v>
      </c>
      <c r="B111" s="158">
        <v>380</v>
      </c>
      <c r="C111" s="158">
        <v>120</v>
      </c>
      <c r="D111" s="158">
        <v>500</v>
      </c>
    </row>
    <row r="112" spans="1:4" x14ac:dyDescent="0.2">
      <c r="A112" s="16" t="s">
        <v>416</v>
      </c>
      <c r="B112" s="158">
        <v>400</v>
      </c>
      <c r="C112" s="158">
        <v>233</v>
      </c>
      <c r="D112" s="158">
        <v>633</v>
      </c>
    </row>
    <row r="113" spans="1:4" x14ac:dyDescent="0.2">
      <c r="A113" s="16" t="s">
        <v>417</v>
      </c>
      <c r="B113" s="158">
        <v>35</v>
      </c>
      <c r="C113" s="158">
        <v>49</v>
      </c>
      <c r="D113" s="158">
        <v>84</v>
      </c>
    </row>
    <row r="114" spans="1:4" x14ac:dyDescent="0.2">
      <c r="A114" s="16" t="s">
        <v>418</v>
      </c>
      <c r="B114" s="158">
        <v>307</v>
      </c>
      <c r="C114" s="158">
        <v>121</v>
      </c>
      <c r="D114" s="158">
        <v>429</v>
      </c>
    </row>
    <row r="115" spans="1:4" x14ac:dyDescent="0.2">
      <c r="A115" s="16" t="s">
        <v>419</v>
      </c>
      <c r="B115" s="158">
        <v>2698</v>
      </c>
      <c r="C115" s="158">
        <v>1590</v>
      </c>
      <c r="D115" s="158">
        <v>4289</v>
      </c>
    </row>
    <row r="116" spans="1:4" x14ac:dyDescent="0.2">
      <c r="A116" s="16" t="s">
        <v>420</v>
      </c>
      <c r="B116" s="158">
        <v>586</v>
      </c>
      <c r="C116" s="158">
        <v>282</v>
      </c>
      <c r="D116" s="158">
        <v>868</v>
      </c>
    </row>
    <row r="117" spans="1:4" x14ac:dyDescent="0.2">
      <c r="A117" s="16" t="s">
        <v>421</v>
      </c>
      <c r="B117" s="158">
        <v>2801</v>
      </c>
      <c r="C117" s="158">
        <v>869</v>
      </c>
      <c r="D117" s="158">
        <v>3670</v>
      </c>
    </row>
    <row r="118" spans="1:4" x14ac:dyDescent="0.2">
      <c r="A118" s="100" t="s">
        <v>422</v>
      </c>
      <c r="B118" s="158">
        <v>313</v>
      </c>
      <c r="C118" s="158">
        <v>164</v>
      </c>
      <c r="D118" s="158">
        <v>478</v>
      </c>
    </row>
    <row r="119" spans="1:4" x14ac:dyDescent="0.2">
      <c r="A119" s="16" t="s">
        <v>423</v>
      </c>
      <c r="B119" s="158">
        <v>296</v>
      </c>
      <c r="C119" s="158">
        <v>144</v>
      </c>
      <c r="D119" s="158">
        <v>441</v>
      </c>
    </row>
    <row r="120" spans="1:4" x14ac:dyDescent="0.2">
      <c r="A120" s="16" t="s">
        <v>424</v>
      </c>
      <c r="B120" s="158">
        <v>88</v>
      </c>
      <c r="C120" s="158">
        <v>165</v>
      </c>
      <c r="D120" s="158">
        <v>253</v>
      </c>
    </row>
    <row r="121" spans="1:4" x14ac:dyDescent="0.2">
      <c r="A121" s="16" t="s">
        <v>430</v>
      </c>
      <c r="B121" s="158">
        <v>349</v>
      </c>
      <c r="C121" s="158">
        <v>162</v>
      </c>
      <c r="D121" s="158">
        <v>510</v>
      </c>
    </row>
    <row r="122" spans="1:4" x14ac:dyDescent="0.2">
      <c r="A122" s="104" t="s">
        <v>425</v>
      </c>
      <c r="B122" s="158">
        <v>193</v>
      </c>
      <c r="C122" s="158">
        <v>130</v>
      </c>
      <c r="D122" s="158">
        <v>322</v>
      </c>
    </row>
    <row r="123" spans="1:4" x14ac:dyDescent="0.2">
      <c r="A123" s="16" t="s">
        <v>426</v>
      </c>
      <c r="B123" s="158">
        <v>194</v>
      </c>
      <c r="C123" s="158">
        <v>44</v>
      </c>
      <c r="D123" s="158">
        <v>238</v>
      </c>
    </row>
    <row r="124" spans="1:4" x14ac:dyDescent="0.2">
      <c r="A124" s="104" t="s">
        <v>427</v>
      </c>
      <c r="B124" s="158">
        <v>48</v>
      </c>
      <c r="C124" s="158">
        <v>20</v>
      </c>
      <c r="D124" s="158">
        <v>68</v>
      </c>
    </row>
    <row r="125" spans="1:4" x14ac:dyDescent="0.2">
      <c r="A125" s="16" t="s">
        <v>428</v>
      </c>
      <c r="B125" s="158">
        <v>161</v>
      </c>
      <c r="C125" s="158">
        <v>150</v>
      </c>
      <c r="D125" s="158">
        <v>312</v>
      </c>
    </row>
    <row r="126" spans="1:4" x14ac:dyDescent="0.2">
      <c r="A126" s="16" t="s">
        <v>429</v>
      </c>
      <c r="B126" s="158">
        <v>321</v>
      </c>
      <c r="C126" s="158">
        <v>73</v>
      </c>
      <c r="D126" s="158">
        <v>394</v>
      </c>
    </row>
    <row r="127" spans="1:4" x14ac:dyDescent="0.2">
      <c r="A127" s="16" t="s">
        <v>233</v>
      </c>
      <c r="B127" s="158">
        <v>701</v>
      </c>
      <c r="C127" s="158">
        <v>677</v>
      </c>
      <c r="D127" s="158">
        <v>1378</v>
      </c>
    </row>
    <row r="128" spans="1:4" s="96" customFormat="1" x14ac:dyDescent="0.2">
      <c r="A128" s="98" t="s">
        <v>138</v>
      </c>
      <c r="B128" s="179">
        <v>12904</v>
      </c>
      <c r="C128" s="179">
        <v>6896</v>
      </c>
      <c r="D128" s="179">
        <v>19800</v>
      </c>
    </row>
    <row r="130" spans="1:4" ht="24" x14ac:dyDescent="0.2">
      <c r="A130" s="96" t="s">
        <v>247</v>
      </c>
      <c r="B130" s="99" t="s">
        <v>370</v>
      </c>
      <c r="C130" s="99" t="s">
        <v>367</v>
      </c>
      <c r="D130" s="99" t="s">
        <v>368</v>
      </c>
    </row>
    <row r="131" spans="1:4" x14ac:dyDescent="0.2">
      <c r="A131" s="100" t="s">
        <v>410</v>
      </c>
      <c r="B131" s="158">
        <v>691</v>
      </c>
      <c r="C131" s="158">
        <v>708</v>
      </c>
      <c r="D131" s="158">
        <v>1399</v>
      </c>
    </row>
    <row r="132" spans="1:4" x14ac:dyDescent="0.2">
      <c r="A132" s="16" t="s">
        <v>411</v>
      </c>
      <c r="B132" s="158">
        <v>158</v>
      </c>
      <c r="C132" s="158">
        <v>50</v>
      </c>
      <c r="D132" s="158">
        <v>208</v>
      </c>
    </row>
    <row r="133" spans="1:4" x14ac:dyDescent="0.2">
      <c r="A133" s="16" t="s">
        <v>412</v>
      </c>
      <c r="B133" s="158">
        <v>262</v>
      </c>
      <c r="C133" s="158">
        <v>131</v>
      </c>
      <c r="D133" s="158">
        <v>393</v>
      </c>
    </row>
    <row r="134" spans="1:4" x14ac:dyDescent="0.2">
      <c r="A134" s="16" t="s">
        <v>413</v>
      </c>
      <c r="B134" s="158">
        <v>647</v>
      </c>
      <c r="C134" s="158">
        <v>232</v>
      </c>
      <c r="D134" s="158">
        <v>879</v>
      </c>
    </row>
    <row r="135" spans="1:4" x14ac:dyDescent="0.2">
      <c r="A135" s="16" t="s">
        <v>414</v>
      </c>
      <c r="B135" s="158">
        <v>739</v>
      </c>
      <c r="C135" s="158">
        <v>270</v>
      </c>
      <c r="D135" s="158">
        <v>1008</v>
      </c>
    </row>
    <row r="136" spans="1:4" x14ac:dyDescent="0.2">
      <c r="A136" s="16" t="s">
        <v>415</v>
      </c>
      <c r="B136" s="158">
        <v>264</v>
      </c>
      <c r="C136" s="158">
        <v>115</v>
      </c>
      <c r="D136" s="158">
        <v>379</v>
      </c>
    </row>
    <row r="137" spans="1:4" x14ac:dyDescent="0.2">
      <c r="A137" s="16" t="s">
        <v>416</v>
      </c>
      <c r="B137" s="158">
        <v>359</v>
      </c>
      <c r="C137" s="158">
        <v>153</v>
      </c>
      <c r="D137" s="158">
        <v>512</v>
      </c>
    </row>
    <row r="138" spans="1:4" x14ac:dyDescent="0.2">
      <c r="A138" s="16" t="s">
        <v>417</v>
      </c>
      <c r="B138" s="158">
        <v>6</v>
      </c>
      <c r="C138" s="158">
        <v>3</v>
      </c>
      <c r="D138" s="158">
        <v>9</v>
      </c>
    </row>
    <row r="139" spans="1:4" x14ac:dyDescent="0.2">
      <c r="A139" s="16" t="s">
        <v>418</v>
      </c>
      <c r="B139" s="158">
        <v>257</v>
      </c>
      <c r="C139" s="158">
        <v>162</v>
      </c>
      <c r="D139" s="158">
        <v>419</v>
      </c>
    </row>
    <row r="140" spans="1:4" x14ac:dyDescent="0.2">
      <c r="A140" s="16" t="s">
        <v>419</v>
      </c>
      <c r="B140" s="158">
        <v>2535</v>
      </c>
      <c r="C140" s="158">
        <v>1496</v>
      </c>
      <c r="D140" s="158">
        <v>4031</v>
      </c>
    </row>
    <row r="141" spans="1:4" x14ac:dyDescent="0.2">
      <c r="A141" s="16" t="s">
        <v>420</v>
      </c>
      <c r="B141" s="158">
        <v>371</v>
      </c>
      <c r="C141" s="158">
        <v>295</v>
      </c>
      <c r="D141" s="158">
        <v>666</v>
      </c>
    </row>
    <row r="142" spans="1:4" x14ac:dyDescent="0.2">
      <c r="A142" s="16" t="s">
        <v>421</v>
      </c>
      <c r="B142" s="158">
        <v>2220</v>
      </c>
      <c r="C142" s="158">
        <v>715</v>
      </c>
      <c r="D142" s="158">
        <v>2934</v>
      </c>
    </row>
    <row r="143" spans="1:4" x14ac:dyDescent="0.2">
      <c r="A143" s="100" t="s">
        <v>422</v>
      </c>
      <c r="B143" s="158">
        <v>388</v>
      </c>
      <c r="C143" s="158">
        <v>102</v>
      </c>
      <c r="D143" s="158">
        <v>490</v>
      </c>
    </row>
    <row r="144" spans="1:4" x14ac:dyDescent="0.2">
      <c r="A144" s="16" t="s">
        <v>423</v>
      </c>
      <c r="B144" s="158">
        <v>285</v>
      </c>
      <c r="C144" s="158">
        <v>111</v>
      </c>
      <c r="D144" s="158">
        <v>396</v>
      </c>
    </row>
    <row r="145" spans="1:4" x14ac:dyDescent="0.2">
      <c r="A145" s="16" t="s">
        <v>424</v>
      </c>
      <c r="B145" s="158">
        <v>191</v>
      </c>
      <c r="C145" s="158">
        <v>107</v>
      </c>
      <c r="D145" s="158">
        <v>297</v>
      </c>
    </row>
    <row r="146" spans="1:4" x14ac:dyDescent="0.2">
      <c r="A146" s="16" t="s">
        <v>430</v>
      </c>
      <c r="B146" s="158">
        <v>433</v>
      </c>
      <c r="C146" s="158">
        <v>207</v>
      </c>
      <c r="D146" s="158">
        <v>640</v>
      </c>
    </row>
    <row r="147" spans="1:4" x14ac:dyDescent="0.2">
      <c r="A147" s="104" t="s">
        <v>425</v>
      </c>
      <c r="B147" s="158">
        <v>162</v>
      </c>
      <c r="C147" s="158">
        <v>119</v>
      </c>
      <c r="D147" s="158">
        <v>281</v>
      </c>
    </row>
    <row r="148" spans="1:4" x14ac:dyDescent="0.2">
      <c r="A148" s="16" t="s">
        <v>426</v>
      </c>
      <c r="B148" s="158">
        <v>134</v>
      </c>
      <c r="C148" s="158">
        <v>61</v>
      </c>
      <c r="D148" s="158">
        <v>195</v>
      </c>
    </row>
    <row r="149" spans="1:4" x14ac:dyDescent="0.2">
      <c r="A149" s="104" t="s">
        <v>427</v>
      </c>
      <c r="B149" s="158">
        <v>22</v>
      </c>
      <c r="C149" s="158">
        <v>25</v>
      </c>
      <c r="D149" s="158">
        <v>46</v>
      </c>
    </row>
    <row r="150" spans="1:4" x14ac:dyDescent="0.2">
      <c r="A150" s="16" t="s">
        <v>428</v>
      </c>
      <c r="B150" s="158">
        <v>111</v>
      </c>
      <c r="C150" s="158">
        <v>23</v>
      </c>
      <c r="D150" s="158">
        <v>135</v>
      </c>
    </row>
    <row r="151" spans="1:4" x14ac:dyDescent="0.2">
      <c r="A151" s="16" t="s">
        <v>429</v>
      </c>
      <c r="B151" s="158">
        <v>293</v>
      </c>
      <c r="C151" s="158">
        <v>30</v>
      </c>
      <c r="D151" s="158">
        <v>324</v>
      </c>
    </row>
    <row r="152" spans="1:4" x14ac:dyDescent="0.2">
      <c r="A152" s="16" t="s">
        <v>233</v>
      </c>
      <c r="B152" s="158">
        <v>540</v>
      </c>
      <c r="C152" s="158">
        <v>235</v>
      </c>
      <c r="D152" s="158">
        <v>774</v>
      </c>
    </row>
    <row r="153" spans="1:4" s="96" customFormat="1" x14ac:dyDescent="0.2">
      <c r="A153" s="98" t="s">
        <v>140</v>
      </c>
      <c r="B153" s="179">
        <v>11067</v>
      </c>
      <c r="C153" s="179">
        <v>5349</v>
      </c>
      <c r="D153" s="179">
        <v>16416</v>
      </c>
    </row>
    <row r="155" spans="1:4" ht="24" x14ac:dyDescent="0.2">
      <c r="A155" s="96" t="s">
        <v>248</v>
      </c>
      <c r="B155" s="99" t="s">
        <v>370</v>
      </c>
      <c r="C155" s="99" t="s">
        <v>367</v>
      </c>
      <c r="D155" s="99" t="s">
        <v>368</v>
      </c>
    </row>
    <row r="156" spans="1:4" x14ac:dyDescent="0.2">
      <c r="A156" s="100" t="s">
        <v>410</v>
      </c>
      <c r="B156" s="158">
        <v>604</v>
      </c>
      <c r="C156" s="158">
        <v>657</v>
      </c>
      <c r="D156" s="158">
        <v>1261</v>
      </c>
    </row>
    <row r="157" spans="1:4" x14ac:dyDescent="0.2">
      <c r="A157" s="16" t="s">
        <v>411</v>
      </c>
      <c r="B157" s="158">
        <v>104</v>
      </c>
      <c r="C157" s="158">
        <v>21</v>
      </c>
      <c r="D157" s="158">
        <v>125</v>
      </c>
    </row>
    <row r="158" spans="1:4" x14ac:dyDescent="0.2">
      <c r="A158" s="16" t="s">
        <v>412</v>
      </c>
      <c r="B158" s="158">
        <v>464</v>
      </c>
      <c r="C158" s="158">
        <v>134</v>
      </c>
      <c r="D158" s="158">
        <v>598</v>
      </c>
    </row>
    <row r="159" spans="1:4" x14ac:dyDescent="0.2">
      <c r="A159" s="16" t="s">
        <v>413</v>
      </c>
      <c r="B159" s="158">
        <v>575</v>
      </c>
      <c r="C159" s="158">
        <v>235</v>
      </c>
      <c r="D159" s="158">
        <v>811</v>
      </c>
    </row>
    <row r="160" spans="1:4" x14ac:dyDescent="0.2">
      <c r="A160" s="16" t="s">
        <v>414</v>
      </c>
      <c r="B160" s="158">
        <v>592</v>
      </c>
      <c r="C160" s="158">
        <v>396</v>
      </c>
      <c r="D160" s="158">
        <v>988</v>
      </c>
    </row>
    <row r="161" spans="1:4" x14ac:dyDescent="0.2">
      <c r="A161" s="16" t="s">
        <v>415</v>
      </c>
      <c r="B161" s="158">
        <v>421</v>
      </c>
      <c r="C161" s="158">
        <v>94</v>
      </c>
      <c r="D161" s="158">
        <v>515</v>
      </c>
    </row>
    <row r="162" spans="1:4" x14ac:dyDescent="0.2">
      <c r="A162" s="16" t="s">
        <v>416</v>
      </c>
      <c r="B162" s="158">
        <v>332</v>
      </c>
      <c r="C162" s="158">
        <v>98</v>
      </c>
      <c r="D162" s="158">
        <v>430</v>
      </c>
    </row>
    <row r="163" spans="1:4" x14ac:dyDescent="0.2">
      <c r="A163" s="16" t="s">
        <v>417</v>
      </c>
      <c r="B163" s="158">
        <v>8</v>
      </c>
      <c r="C163" s="158">
        <v>4</v>
      </c>
      <c r="D163" s="158">
        <v>12</v>
      </c>
    </row>
    <row r="164" spans="1:4" x14ac:dyDescent="0.2">
      <c r="A164" s="16" t="s">
        <v>418</v>
      </c>
      <c r="B164" s="158">
        <v>437</v>
      </c>
      <c r="C164" s="158">
        <v>40</v>
      </c>
      <c r="D164" s="158">
        <v>477</v>
      </c>
    </row>
    <row r="165" spans="1:4" x14ac:dyDescent="0.2">
      <c r="A165" s="16" t="s">
        <v>419</v>
      </c>
      <c r="B165" s="158">
        <v>2313</v>
      </c>
      <c r="C165" s="158">
        <v>1109</v>
      </c>
      <c r="D165" s="158">
        <v>3423</v>
      </c>
    </row>
    <row r="166" spans="1:4" x14ac:dyDescent="0.2">
      <c r="A166" s="16" t="s">
        <v>420</v>
      </c>
      <c r="B166" s="158">
        <v>535</v>
      </c>
      <c r="C166" s="158">
        <v>146</v>
      </c>
      <c r="D166" s="158">
        <v>682</v>
      </c>
    </row>
    <row r="167" spans="1:4" x14ac:dyDescent="0.2">
      <c r="A167" s="16" t="s">
        <v>421</v>
      </c>
      <c r="B167" s="158">
        <v>1672</v>
      </c>
      <c r="C167" s="158">
        <v>568</v>
      </c>
      <c r="D167" s="158">
        <v>2240</v>
      </c>
    </row>
    <row r="168" spans="1:4" x14ac:dyDescent="0.2">
      <c r="A168" s="100" t="s">
        <v>422</v>
      </c>
      <c r="B168" s="158">
        <v>460</v>
      </c>
      <c r="C168" s="158">
        <v>124</v>
      </c>
      <c r="D168" s="158">
        <v>584</v>
      </c>
    </row>
    <row r="169" spans="1:4" x14ac:dyDescent="0.2">
      <c r="A169" s="16" t="s">
        <v>423</v>
      </c>
      <c r="B169" s="158">
        <v>243</v>
      </c>
      <c r="C169" s="158">
        <v>85</v>
      </c>
      <c r="D169" s="158">
        <v>328</v>
      </c>
    </row>
    <row r="170" spans="1:4" x14ac:dyDescent="0.2">
      <c r="A170" s="16" t="s">
        <v>424</v>
      </c>
      <c r="B170" s="158">
        <v>154</v>
      </c>
      <c r="C170" s="158">
        <v>61</v>
      </c>
      <c r="D170" s="158">
        <v>214</v>
      </c>
    </row>
    <row r="171" spans="1:4" x14ac:dyDescent="0.2">
      <c r="A171" s="16" t="s">
        <v>430</v>
      </c>
      <c r="B171" s="158">
        <v>402</v>
      </c>
      <c r="C171" s="158">
        <v>132</v>
      </c>
      <c r="D171" s="158">
        <v>534</v>
      </c>
    </row>
    <row r="172" spans="1:4" x14ac:dyDescent="0.2">
      <c r="A172" s="104" t="s">
        <v>425</v>
      </c>
      <c r="B172" s="158">
        <v>183</v>
      </c>
      <c r="C172" s="158">
        <v>61</v>
      </c>
      <c r="D172" s="158">
        <v>244</v>
      </c>
    </row>
    <row r="173" spans="1:4" x14ac:dyDescent="0.2">
      <c r="A173" s="16" t="s">
        <v>426</v>
      </c>
      <c r="B173" s="158">
        <v>42</v>
      </c>
      <c r="C173" s="158">
        <v>476</v>
      </c>
      <c r="D173" s="158">
        <v>518</v>
      </c>
    </row>
    <row r="174" spans="1:4" x14ac:dyDescent="0.2">
      <c r="A174" s="104" t="s">
        <v>427</v>
      </c>
      <c r="B174" s="158">
        <v>65</v>
      </c>
      <c r="C174" s="158">
        <v>19</v>
      </c>
      <c r="D174" s="158">
        <v>84</v>
      </c>
    </row>
    <row r="175" spans="1:4" x14ac:dyDescent="0.2">
      <c r="A175" s="16" t="s">
        <v>428</v>
      </c>
      <c r="B175" s="158">
        <v>142</v>
      </c>
      <c r="C175" s="158">
        <v>17</v>
      </c>
      <c r="D175" s="158">
        <v>158</v>
      </c>
    </row>
    <row r="176" spans="1:4" x14ac:dyDescent="0.2">
      <c r="A176" s="16" t="s">
        <v>429</v>
      </c>
      <c r="B176" s="158">
        <v>329</v>
      </c>
      <c r="C176" s="158">
        <v>54</v>
      </c>
      <c r="D176" s="158">
        <v>383</v>
      </c>
    </row>
    <row r="177" spans="1:4" x14ac:dyDescent="0.2">
      <c r="A177" s="16" t="s">
        <v>233</v>
      </c>
      <c r="B177" s="158">
        <v>280</v>
      </c>
      <c r="C177" s="158">
        <v>188</v>
      </c>
      <c r="D177" s="158">
        <v>468</v>
      </c>
    </row>
    <row r="178" spans="1:4" s="96" customFormat="1" x14ac:dyDescent="0.2">
      <c r="A178" s="98" t="s">
        <v>141</v>
      </c>
      <c r="B178" s="179">
        <v>10359</v>
      </c>
      <c r="C178" s="179">
        <v>4719</v>
      </c>
      <c r="D178" s="179">
        <v>15078</v>
      </c>
    </row>
    <row r="180" spans="1:4" ht="24" x14ac:dyDescent="0.2">
      <c r="A180" s="96" t="s">
        <v>249</v>
      </c>
      <c r="B180" s="99" t="s">
        <v>370</v>
      </c>
      <c r="C180" s="99" t="s">
        <v>367</v>
      </c>
      <c r="D180" s="99" t="s">
        <v>368</v>
      </c>
    </row>
    <row r="181" spans="1:4" x14ac:dyDescent="0.2">
      <c r="A181" s="100" t="s">
        <v>410</v>
      </c>
      <c r="B181" s="158">
        <v>601</v>
      </c>
      <c r="C181" s="158">
        <v>300</v>
      </c>
      <c r="D181" s="158">
        <v>901</v>
      </c>
    </row>
    <row r="182" spans="1:4" x14ac:dyDescent="0.2">
      <c r="A182" s="16" t="s">
        <v>411</v>
      </c>
      <c r="B182" s="158">
        <v>85</v>
      </c>
      <c r="C182" s="158">
        <v>67</v>
      </c>
      <c r="D182" s="158">
        <v>152</v>
      </c>
    </row>
    <row r="183" spans="1:4" x14ac:dyDescent="0.2">
      <c r="A183" s="16" t="s">
        <v>412</v>
      </c>
      <c r="B183" s="158">
        <v>237</v>
      </c>
      <c r="C183" s="158">
        <v>262</v>
      </c>
      <c r="D183" s="158">
        <v>498</v>
      </c>
    </row>
    <row r="184" spans="1:4" x14ac:dyDescent="0.2">
      <c r="A184" s="16" t="s">
        <v>413</v>
      </c>
      <c r="B184" s="158">
        <v>532</v>
      </c>
      <c r="C184" s="158">
        <v>119</v>
      </c>
      <c r="D184" s="158">
        <v>651</v>
      </c>
    </row>
    <row r="185" spans="1:4" x14ac:dyDescent="0.2">
      <c r="A185" s="16" t="s">
        <v>414</v>
      </c>
      <c r="B185" s="158">
        <v>535</v>
      </c>
      <c r="C185" s="158">
        <v>166</v>
      </c>
      <c r="D185" s="158">
        <v>701</v>
      </c>
    </row>
    <row r="186" spans="1:4" x14ac:dyDescent="0.2">
      <c r="A186" s="16" t="s">
        <v>415</v>
      </c>
      <c r="B186" s="158">
        <v>188</v>
      </c>
      <c r="C186" s="158">
        <v>125</v>
      </c>
      <c r="D186" s="158">
        <v>313</v>
      </c>
    </row>
    <row r="187" spans="1:4" x14ac:dyDescent="0.2">
      <c r="A187" s="16" t="s">
        <v>416</v>
      </c>
      <c r="B187" s="158">
        <v>402</v>
      </c>
      <c r="C187" s="158">
        <v>114</v>
      </c>
      <c r="D187" s="158">
        <v>516</v>
      </c>
    </row>
    <row r="188" spans="1:4" x14ac:dyDescent="0.2">
      <c r="A188" s="16" t="s">
        <v>417</v>
      </c>
      <c r="B188" s="158" t="s">
        <v>369</v>
      </c>
      <c r="C188" s="158" t="s">
        <v>369</v>
      </c>
      <c r="D188" s="158" t="s">
        <v>369</v>
      </c>
    </row>
    <row r="189" spans="1:4" x14ac:dyDescent="0.2">
      <c r="A189" s="16" t="s">
        <v>418</v>
      </c>
      <c r="B189" s="158">
        <v>334</v>
      </c>
      <c r="C189" s="158">
        <v>131</v>
      </c>
      <c r="D189" s="158">
        <v>466</v>
      </c>
    </row>
    <row r="190" spans="1:4" x14ac:dyDescent="0.2">
      <c r="A190" s="16" t="s">
        <v>419</v>
      </c>
      <c r="B190" s="158">
        <v>2051</v>
      </c>
      <c r="C190" s="158">
        <v>1038</v>
      </c>
      <c r="D190" s="158">
        <v>3089</v>
      </c>
    </row>
    <row r="191" spans="1:4" x14ac:dyDescent="0.2">
      <c r="A191" s="16" t="s">
        <v>420</v>
      </c>
      <c r="B191" s="158">
        <v>367</v>
      </c>
      <c r="C191" s="158">
        <v>116</v>
      </c>
      <c r="D191" s="158">
        <v>483</v>
      </c>
    </row>
    <row r="192" spans="1:4" x14ac:dyDescent="0.2">
      <c r="A192" s="16" t="s">
        <v>421</v>
      </c>
      <c r="B192" s="158">
        <v>2253</v>
      </c>
      <c r="C192" s="158">
        <v>634</v>
      </c>
      <c r="D192" s="158">
        <v>2886</v>
      </c>
    </row>
    <row r="193" spans="1:4" x14ac:dyDescent="0.2">
      <c r="A193" s="100" t="s">
        <v>422</v>
      </c>
      <c r="B193" s="158">
        <v>469</v>
      </c>
      <c r="C193" s="158">
        <v>330</v>
      </c>
      <c r="D193" s="158">
        <v>798</v>
      </c>
    </row>
    <row r="194" spans="1:4" x14ac:dyDescent="0.2">
      <c r="A194" s="16" t="s">
        <v>423</v>
      </c>
      <c r="B194" s="158">
        <v>332</v>
      </c>
      <c r="C194" s="158">
        <v>114</v>
      </c>
      <c r="D194" s="158">
        <v>446</v>
      </c>
    </row>
    <row r="195" spans="1:4" x14ac:dyDescent="0.2">
      <c r="A195" s="16" t="s">
        <v>424</v>
      </c>
      <c r="B195" s="158">
        <v>239</v>
      </c>
      <c r="C195" s="158">
        <v>90</v>
      </c>
      <c r="D195" s="158">
        <v>328</v>
      </c>
    </row>
    <row r="196" spans="1:4" x14ac:dyDescent="0.2">
      <c r="A196" s="16" t="s">
        <v>430</v>
      </c>
      <c r="B196" s="158">
        <v>270</v>
      </c>
      <c r="C196" s="158">
        <v>91</v>
      </c>
      <c r="D196" s="158">
        <v>362</v>
      </c>
    </row>
    <row r="197" spans="1:4" x14ac:dyDescent="0.2">
      <c r="A197" s="104" t="s">
        <v>425</v>
      </c>
      <c r="B197" s="158">
        <v>189</v>
      </c>
      <c r="C197" s="158">
        <v>41</v>
      </c>
      <c r="D197" s="158">
        <v>230</v>
      </c>
    </row>
    <row r="198" spans="1:4" x14ac:dyDescent="0.2">
      <c r="A198" s="16" t="s">
        <v>426</v>
      </c>
      <c r="B198" s="158">
        <v>90</v>
      </c>
      <c r="C198" s="158">
        <v>158</v>
      </c>
      <c r="D198" s="158">
        <v>248</v>
      </c>
    </row>
    <row r="199" spans="1:4" x14ac:dyDescent="0.2">
      <c r="A199" s="104" t="s">
        <v>427</v>
      </c>
      <c r="B199" s="158">
        <v>77</v>
      </c>
      <c r="C199" s="158">
        <v>47</v>
      </c>
      <c r="D199" s="158">
        <v>124</v>
      </c>
    </row>
    <row r="200" spans="1:4" x14ac:dyDescent="0.2">
      <c r="A200" s="16" t="s">
        <v>428</v>
      </c>
      <c r="B200" s="158">
        <v>186</v>
      </c>
      <c r="C200" s="158">
        <v>64</v>
      </c>
      <c r="D200" s="158">
        <v>250</v>
      </c>
    </row>
    <row r="201" spans="1:4" x14ac:dyDescent="0.2">
      <c r="A201" s="16" t="s">
        <v>429</v>
      </c>
      <c r="B201" s="158">
        <v>163</v>
      </c>
      <c r="C201" s="158">
        <v>28</v>
      </c>
      <c r="D201" s="158">
        <v>192</v>
      </c>
    </row>
    <row r="202" spans="1:4" x14ac:dyDescent="0.2">
      <c r="A202" s="16" t="s">
        <v>233</v>
      </c>
      <c r="B202" s="158">
        <v>323</v>
      </c>
      <c r="C202" s="158">
        <v>47</v>
      </c>
      <c r="D202" s="158">
        <v>370</v>
      </c>
    </row>
    <row r="203" spans="1:4" s="96" customFormat="1" x14ac:dyDescent="0.2">
      <c r="A203" s="98" t="s">
        <v>144</v>
      </c>
      <c r="B203" s="179">
        <v>9925</v>
      </c>
      <c r="C203" s="179">
        <v>4080</v>
      </c>
      <c r="D203" s="179">
        <v>14004</v>
      </c>
    </row>
    <row r="205" spans="1:4" ht="24" x14ac:dyDescent="0.2">
      <c r="A205" s="96" t="s">
        <v>250</v>
      </c>
      <c r="B205" s="99" t="s">
        <v>370</v>
      </c>
      <c r="C205" s="99" t="s">
        <v>367</v>
      </c>
      <c r="D205" s="99" t="s">
        <v>368</v>
      </c>
    </row>
    <row r="206" spans="1:4" x14ac:dyDescent="0.2">
      <c r="A206" s="100" t="s">
        <v>410</v>
      </c>
      <c r="B206" s="158">
        <v>655</v>
      </c>
      <c r="C206" s="158">
        <v>364</v>
      </c>
      <c r="D206" s="158">
        <v>1019</v>
      </c>
    </row>
    <row r="207" spans="1:4" x14ac:dyDescent="0.2">
      <c r="A207" s="16" t="s">
        <v>411</v>
      </c>
      <c r="B207" s="158">
        <v>196</v>
      </c>
      <c r="C207" s="158">
        <v>53</v>
      </c>
      <c r="D207" s="158">
        <v>249</v>
      </c>
    </row>
    <row r="208" spans="1:4" x14ac:dyDescent="0.2">
      <c r="A208" s="16" t="s">
        <v>412</v>
      </c>
      <c r="B208" s="158">
        <v>333</v>
      </c>
      <c r="C208" s="158">
        <v>230</v>
      </c>
      <c r="D208" s="158">
        <v>563</v>
      </c>
    </row>
    <row r="209" spans="1:4" x14ac:dyDescent="0.2">
      <c r="A209" s="16" t="s">
        <v>413</v>
      </c>
      <c r="B209" s="158">
        <v>295</v>
      </c>
      <c r="C209" s="158">
        <v>107</v>
      </c>
      <c r="D209" s="158">
        <v>402</v>
      </c>
    </row>
    <row r="210" spans="1:4" x14ac:dyDescent="0.2">
      <c r="A210" s="16" t="s">
        <v>414</v>
      </c>
      <c r="B210" s="158">
        <v>703</v>
      </c>
      <c r="C210" s="158">
        <v>294</v>
      </c>
      <c r="D210" s="158">
        <v>997</v>
      </c>
    </row>
    <row r="211" spans="1:4" x14ac:dyDescent="0.2">
      <c r="A211" s="16" t="s">
        <v>415</v>
      </c>
      <c r="B211" s="158">
        <v>357</v>
      </c>
      <c r="C211" s="158">
        <v>131</v>
      </c>
      <c r="D211" s="158">
        <v>487</v>
      </c>
    </row>
    <row r="212" spans="1:4" x14ac:dyDescent="0.2">
      <c r="A212" s="16" t="s">
        <v>416</v>
      </c>
      <c r="B212" s="158">
        <v>285</v>
      </c>
      <c r="C212" s="158">
        <v>110</v>
      </c>
      <c r="D212" s="158">
        <v>395</v>
      </c>
    </row>
    <row r="213" spans="1:4" x14ac:dyDescent="0.2">
      <c r="A213" s="16" t="s">
        <v>417</v>
      </c>
      <c r="B213" s="158" t="s">
        <v>369</v>
      </c>
      <c r="C213" s="158">
        <v>1</v>
      </c>
      <c r="D213" s="158">
        <v>1</v>
      </c>
    </row>
    <row r="214" spans="1:4" x14ac:dyDescent="0.2">
      <c r="A214" s="16" t="s">
        <v>418</v>
      </c>
      <c r="B214" s="158">
        <v>150</v>
      </c>
      <c r="C214" s="158">
        <v>87</v>
      </c>
      <c r="D214" s="158">
        <v>236</v>
      </c>
    </row>
    <row r="215" spans="1:4" x14ac:dyDescent="0.2">
      <c r="A215" s="16" t="s">
        <v>419</v>
      </c>
      <c r="B215" s="158">
        <v>1994</v>
      </c>
      <c r="C215" s="158">
        <v>982</v>
      </c>
      <c r="D215" s="158">
        <v>2977</v>
      </c>
    </row>
    <row r="216" spans="1:4" x14ac:dyDescent="0.2">
      <c r="A216" s="16" t="s">
        <v>420</v>
      </c>
      <c r="B216" s="158">
        <v>403</v>
      </c>
      <c r="C216" s="158">
        <v>109</v>
      </c>
      <c r="D216" s="158">
        <v>511</v>
      </c>
    </row>
    <row r="217" spans="1:4" x14ac:dyDescent="0.2">
      <c r="A217" s="16" t="s">
        <v>421</v>
      </c>
      <c r="B217" s="158">
        <v>1407</v>
      </c>
      <c r="C217" s="158">
        <v>576</v>
      </c>
      <c r="D217" s="158">
        <v>1983</v>
      </c>
    </row>
    <row r="218" spans="1:4" x14ac:dyDescent="0.2">
      <c r="A218" s="100" t="s">
        <v>422</v>
      </c>
      <c r="B218" s="158">
        <v>558</v>
      </c>
      <c r="C218" s="158">
        <v>62</v>
      </c>
      <c r="D218" s="158">
        <v>619</v>
      </c>
    </row>
    <row r="219" spans="1:4" x14ac:dyDescent="0.2">
      <c r="A219" s="16" t="s">
        <v>423</v>
      </c>
      <c r="B219" s="158">
        <v>280</v>
      </c>
      <c r="C219" s="158">
        <v>75</v>
      </c>
      <c r="D219" s="158">
        <v>354</v>
      </c>
    </row>
    <row r="220" spans="1:4" x14ac:dyDescent="0.2">
      <c r="A220" s="16" t="s">
        <v>424</v>
      </c>
      <c r="B220" s="158">
        <v>140</v>
      </c>
      <c r="C220" s="158">
        <v>54</v>
      </c>
      <c r="D220" s="158">
        <v>194</v>
      </c>
    </row>
    <row r="221" spans="1:4" x14ac:dyDescent="0.2">
      <c r="A221" s="16" t="s">
        <v>430</v>
      </c>
      <c r="B221" s="158">
        <v>467</v>
      </c>
      <c r="C221" s="158">
        <v>82</v>
      </c>
      <c r="D221" s="158">
        <v>548</v>
      </c>
    </row>
    <row r="222" spans="1:4" x14ac:dyDescent="0.2">
      <c r="A222" s="104" t="s">
        <v>425</v>
      </c>
      <c r="B222" s="158">
        <v>120</v>
      </c>
      <c r="C222" s="158">
        <v>69</v>
      </c>
      <c r="D222" s="158">
        <v>188</v>
      </c>
    </row>
    <row r="223" spans="1:4" x14ac:dyDescent="0.2">
      <c r="A223" s="16" t="s">
        <v>426</v>
      </c>
      <c r="B223" s="158">
        <v>109</v>
      </c>
      <c r="C223" s="158">
        <v>28</v>
      </c>
      <c r="D223" s="158">
        <v>136</v>
      </c>
    </row>
    <row r="224" spans="1:4" x14ac:dyDescent="0.2">
      <c r="A224" s="104" t="s">
        <v>427</v>
      </c>
      <c r="B224" s="158">
        <v>65</v>
      </c>
      <c r="C224" s="158">
        <v>11</v>
      </c>
      <c r="D224" s="158">
        <v>77</v>
      </c>
    </row>
    <row r="225" spans="1:4" x14ac:dyDescent="0.2">
      <c r="A225" s="16" t="s">
        <v>428</v>
      </c>
      <c r="B225" s="158">
        <v>286</v>
      </c>
      <c r="C225" s="158">
        <v>51</v>
      </c>
      <c r="D225" s="158">
        <v>337</v>
      </c>
    </row>
    <row r="226" spans="1:4" x14ac:dyDescent="0.2">
      <c r="A226" s="16" t="s">
        <v>429</v>
      </c>
      <c r="B226" s="158">
        <v>110</v>
      </c>
      <c r="C226" s="158">
        <v>28</v>
      </c>
      <c r="D226" s="158">
        <v>138</v>
      </c>
    </row>
    <row r="227" spans="1:4" x14ac:dyDescent="0.2">
      <c r="A227" s="16" t="s">
        <v>233</v>
      </c>
      <c r="B227" s="158">
        <v>161</v>
      </c>
      <c r="C227" s="158">
        <v>14</v>
      </c>
      <c r="D227" s="158">
        <v>175</v>
      </c>
    </row>
    <row r="228" spans="1:4" s="96" customFormat="1" x14ac:dyDescent="0.2">
      <c r="A228" s="96" t="s">
        <v>145</v>
      </c>
      <c r="B228" s="179">
        <v>9071</v>
      </c>
      <c r="C228" s="179">
        <v>3516</v>
      </c>
      <c r="D228" s="179">
        <v>12587</v>
      </c>
    </row>
  </sheetData>
  <sortState xmlns:xlrd2="http://schemas.microsoft.com/office/spreadsheetml/2017/richdata2" ref="A6:D28">
    <sortCondition ref="A6:A28"/>
  </sortState>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3DD9-EB57-4963-9964-C883C726B103}">
  <sheetPr>
    <tabColor rgb="FFFFC000"/>
  </sheetPr>
  <dimension ref="A1:F221"/>
  <sheetViews>
    <sheetView workbookViewId="0">
      <pane xSplit="11" ySplit="4" topLeftCell="L5" activePane="bottomRight" state="frozen"/>
      <selection pane="topRight" activeCell="L1" sqref="L1"/>
      <selection pane="bottomLeft" activeCell="A5" sqref="A5"/>
      <selection pane="bottomRight"/>
    </sheetView>
  </sheetViews>
  <sheetFormatPr defaultRowHeight="12.75" x14ac:dyDescent="0.2"/>
  <cols>
    <col min="1" max="1" width="42.28515625" style="16" customWidth="1"/>
    <col min="2" max="2" width="22.7109375" style="16" customWidth="1"/>
    <col min="3" max="3" width="20.7109375" style="16" bestFit="1" customWidth="1"/>
    <col min="4" max="4" width="11" style="16" bestFit="1" customWidth="1"/>
    <col min="5" max="5" width="26.85546875" style="16" bestFit="1" customWidth="1"/>
    <col min="6" max="6" width="9.140625" style="16"/>
    <col min="11" max="11" width="10.7109375" customWidth="1"/>
  </cols>
  <sheetData>
    <row r="1" spans="1:6" s="146" customFormat="1" ht="15.75" x14ac:dyDescent="0.25">
      <c r="A1" s="95" t="s">
        <v>341</v>
      </c>
      <c r="B1" s="16"/>
      <c r="C1" s="16"/>
      <c r="D1" s="16"/>
      <c r="E1" s="16"/>
      <c r="F1" s="16"/>
    </row>
    <row r="2" spans="1:6" ht="15.75" x14ac:dyDescent="0.25">
      <c r="A2" s="95" t="s">
        <v>396</v>
      </c>
      <c r="B2" s="136"/>
      <c r="C2" s="136"/>
      <c r="D2" s="136"/>
      <c r="E2" s="136"/>
      <c r="F2" s="136"/>
    </row>
    <row r="3" spans="1:6" s="140" customFormat="1" x14ac:dyDescent="0.2">
      <c r="A3" s="142" t="s">
        <v>397</v>
      </c>
    </row>
    <row r="4" spans="1:6" x14ac:dyDescent="0.2">
      <c r="A4" s="108" t="s">
        <v>302</v>
      </c>
    </row>
    <row r="5" spans="1:6" x14ac:dyDescent="0.2">
      <c r="A5" s="107"/>
    </row>
    <row r="6" spans="1:6" ht="24" x14ac:dyDescent="0.2">
      <c r="A6" s="98" t="s">
        <v>200</v>
      </c>
      <c r="B6" s="99" t="s">
        <v>363</v>
      </c>
      <c r="C6" s="99" t="s">
        <v>373</v>
      </c>
      <c r="D6" s="99" t="s">
        <v>351</v>
      </c>
      <c r="E6" s="99" t="s">
        <v>372</v>
      </c>
    </row>
    <row r="7" spans="1:6" x14ac:dyDescent="0.2">
      <c r="A7" s="16" t="s">
        <v>182</v>
      </c>
      <c r="B7" s="158">
        <v>115</v>
      </c>
      <c r="C7" s="158">
        <v>113255</v>
      </c>
      <c r="D7" s="158">
        <v>2709</v>
      </c>
      <c r="E7" s="158">
        <v>1606</v>
      </c>
      <c r="F7" s="134"/>
    </row>
    <row r="8" spans="1:6" x14ac:dyDescent="0.2">
      <c r="A8" s="16" t="s">
        <v>183</v>
      </c>
      <c r="B8" s="158">
        <v>1</v>
      </c>
      <c r="C8" s="158">
        <v>377</v>
      </c>
      <c r="D8" s="158">
        <v>21</v>
      </c>
      <c r="E8" s="158">
        <v>9</v>
      </c>
      <c r="F8" s="134"/>
    </row>
    <row r="9" spans="1:6" x14ac:dyDescent="0.2">
      <c r="A9" s="16" t="s">
        <v>184</v>
      </c>
      <c r="B9" s="158">
        <v>16</v>
      </c>
      <c r="C9" s="158">
        <v>9439</v>
      </c>
      <c r="D9" s="158">
        <v>401</v>
      </c>
      <c r="E9" s="158">
        <v>222</v>
      </c>
      <c r="F9" s="134"/>
    </row>
    <row r="10" spans="1:6" x14ac:dyDescent="0.2">
      <c r="A10" s="16" t="s">
        <v>185</v>
      </c>
      <c r="B10" s="158">
        <v>204</v>
      </c>
      <c r="C10" s="158">
        <v>165437</v>
      </c>
      <c r="D10" s="158">
        <v>3798</v>
      </c>
      <c r="E10" s="158">
        <v>2648</v>
      </c>
      <c r="F10" s="134"/>
    </row>
    <row r="11" spans="1:6" x14ac:dyDescent="0.2">
      <c r="A11" s="16" t="s">
        <v>186</v>
      </c>
      <c r="B11" s="158">
        <v>25</v>
      </c>
      <c r="C11" s="158">
        <v>23704</v>
      </c>
      <c r="D11" s="158">
        <v>249</v>
      </c>
      <c r="E11" s="158">
        <v>232</v>
      </c>
      <c r="F11" s="134"/>
    </row>
    <row r="12" spans="1:6" ht="24" x14ac:dyDescent="0.2">
      <c r="A12" s="104" t="s">
        <v>291</v>
      </c>
      <c r="B12" s="158">
        <v>196</v>
      </c>
      <c r="C12" s="158">
        <v>144567</v>
      </c>
      <c r="D12" s="158">
        <v>4144</v>
      </c>
      <c r="E12" s="158">
        <v>2865</v>
      </c>
      <c r="F12" s="134"/>
    </row>
    <row r="13" spans="1:6" x14ac:dyDescent="0.2">
      <c r="A13" s="16" t="s">
        <v>187</v>
      </c>
      <c r="B13" s="158">
        <v>9</v>
      </c>
      <c r="C13" s="158">
        <v>4852</v>
      </c>
      <c r="D13" s="158">
        <v>205</v>
      </c>
      <c r="E13" s="158">
        <v>110</v>
      </c>
      <c r="F13" s="134"/>
    </row>
    <row r="14" spans="1:6" ht="24" x14ac:dyDescent="0.2">
      <c r="A14" s="104" t="s">
        <v>188</v>
      </c>
      <c r="B14" s="158">
        <v>135</v>
      </c>
      <c r="C14" s="158">
        <v>127412</v>
      </c>
      <c r="D14" s="158">
        <v>2457</v>
      </c>
      <c r="E14" s="158">
        <v>1554</v>
      </c>
      <c r="F14" s="134"/>
    </row>
    <row r="15" spans="1:6" x14ac:dyDescent="0.2">
      <c r="A15" s="16" t="s">
        <v>189</v>
      </c>
      <c r="B15" s="158">
        <v>115</v>
      </c>
      <c r="C15" s="158">
        <v>67454</v>
      </c>
      <c r="D15" s="158">
        <v>2284</v>
      </c>
      <c r="E15" s="158">
        <v>1151</v>
      </c>
      <c r="F15" s="134"/>
    </row>
    <row r="16" spans="1:6" x14ac:dyDescent="0.2">
      <c r="A16" s="16" t="s">
        <v>292</v>
      </c>
      <c r="B16" s="158">
        <v>139</v>
      </c>
      <c r="C16" s="158">
        <v>119973</v>
      </c>
      <c r="D16" s="158">
        <v>2931</v>
      </c>
      <c r="E16" s="158">
        <v>2330</v>
      </c>
      <c r="F16" s="134"/>
    </row>
    <row r="17" spans="1:6" x14ac:dyDescent="0.2">
      <c r="A17" s="16" t="s">
        <v>190</v>
      </c>
      <c r="B17" s="158">
        <v>100</v>
      </c>
      <c r="C17" s="158">
        <v>90603</v>
      </c>
      <c r="D17" s="158">
        <v>1170</v>
      </c>
      <c r="E17" s="158">
        <v>812</v>
      </c>
      <c r="F17" s="134"/>
    </row>
    <row r="18" spans="1:6" x14ac:dyDescent="0.2">
      <c r="A18" s="16" t="s">
        <v>191</v>
      </c>
      <c r="B18" s="158">
        <v>127</v>
      </c>
      <c r="C18" s="158">
        <v>107994</v>
      </c>
      <c r="D18" s="158">
        <v>1653</v>
      </c>
      <c r="E18" s="158">
        <v>1319</v>
      </c>
      <c r="F18" s="134"/>
    </row>
    <row r="19" spans="1:6" x14ac:dyDescent="0.2">
      <c r="A19" s="16" t="s">
        <v>192</v>
      </c>
      <c r="B19" s="158">
        <v>79</v>
      </c>
      <c r="C19" s="158">
        <v>63452</v>
      </c>
      <c r="D19" s="158">
        <v>1193</v>
      </c>
      <c r="E19" s="158">
        <v>886</v>
      </c>
      <c r="F19" s="134"/>
    </row>
    <row r="20" spans="1:6" x14ac:dyDescent="0.2">
      <c r="A20" s="16" t="s">
        <v>193</v>
      </c>
      <c r="B20" s="158">
        <v>47</v>
      </c>
      <c r="C20" s="158">
        <v>27665</v>
      </c>
      <c r="D20" s="158">
        <v>1244</v>
      </c>
      <c r="E20" s="158">
        <v>689</v>
      </c>
      <c r="F20" s="134"/>
    </row>
    <row r="21" spans="1:6" x14ac:dyDescent="0.2">
      <c r="A21" s="100" t="s">
        <v>194</v>
      </c>
      <c r="B21" s="158">
        <v>36</v>
      </c>
      <c r="C21" s="158">
        <v>17676</v>
      </c>
      <c r="D21" s="158">
        <v>410</v>
      </c>
      <c r="E21" s="158">
        <v>217</v>
      </c>
      <c r="F21" s="134"/>
    </row>
    <row r="22" spans="1:6" x14ac:dyDescent="0.2">
      <c r="A22" s="16" t="s">
        <v>195</v>
      </c>
      <c r="B22" s="158">
        <v>73</v>
      </c>
      <c r="C22" s="158">
        <v>69991</v>
      </c>
      <c r="D22" s="158">
        <v>822</v>
      </c>
      <c r="E22" s="158">
        <v>629</v>
      </c>
      <c r="F22" s="134"/>
    </row>
    <row r="23" spans="1:6" x14ac:dyDescent="0.2">
      <c r="A23" s="16" t="s">
        <v>196</v>
      </c>
      <c r="B23" s="158">
        <v>4</v>
      </c>
      <c r="C23" s="158">
        <v>2464</v>
      </c>
      <c r="D23" s="158">
        <v>15</v>
      </c>
      <c r="E23" s="158">
        <v>12</v>
      </c>
      <c r="F23" s="134"/>
    </row>
    <row r="24" spans="1:6" x14ac:dyDescent="0.2">
      <c r="A24" s="100" t="s">
        <v>197</v>
      </c>
      <c r="B24" s="158">
        <v>423</v>
      </c>
      <c r="C24" s="158">
        <v>306881</v>
      </c>
      <c r="D24" s="158">
        <v>7311</v>
      </c>
      <c r="E24" s="158">
        <v>4174</v>
      </c>
      <c r="F24" s="134"/>
    </row>
    <row r="25" spans="1:6" x14ac:dyDescent="0.2">
      <c r="A25" s="16" t="s">
        <v>198</v>
      </c>
      <c r="B25" s="158">
        <v>13</v>
      </c>
      <c r="C25" s="158">
        <v>11388</v>
      </c>
      <c r="D25" s="158">
        <v>196</v>
      </c>
      <c r="E25" s="158">
        <v>138</v>
      </c>
      <c r="F25" s="134"/>
    </row>
    <row r="26" spans="1:6" x14ac:dyDescent="0.2">
      <c r="A26" s="16" t="s">
        <v>199</v>
      </c>
      <c r="B26" s="158">
        <v>36</v>
      </c>
      <c r="C26" s="158">
        <v>21140</v>
      </c>
      <c r="D26" s="158">
        <v>754</v>
      </c>
      <c r="E26" s="158">
        <v>370</v>
      </c>
      <c r="F26" s="134"/>
    </row>
    <row r="27" spans="1:6" s="20" customFormat="1" x14ac:dyDescent="0.2">
      <c r="A27" s="96" t="s">
        <v>125</v>
      </c>
      <c r="B27" s="179">
        <v>1894</v>
      </c>
      <c r="C27" s="179">
        <v>1495725</v>
      </c>
      <c r="D27" s="179">
        <v>33967</v>
      </c>
      <c r="E27" s="179">
        <v>21973</v>
      </c>
      <c r="F27" s="175"/>
    </row>
    <row r="28" spans="1:6" x14ac:dyDescent="0.2">
      <c r="B28" s="111"/>
      <c r="C28" s="111"/>
      <c r="D28" s="111"/>
      <c r="E28" s="111"/>
    </row>
    <row r="29" spans="1:6" ht="24" x14ac:dyDescent="0.2">
      <c r="A29" s="98" t="s">
        <v>201</v>
      </c>
      <c r="B29" s="99" t="s">
        <v>363</v>
      </c>
      <c r="C29" s="99" t="s">
        <v>373</v>
      </c>
      <c r="D29" s="99" t="s">
        <v>351</v>
      </c>
      <c r="E29" s="99" t="s">
        <v>372</v>
      </c>
    </row>
    <row r="30" spans="1:6" x14ac:dyDescent="0.2">
      <c r="A30" s="16" t="s">
        <v>182</v>
      </c>
      <c r="B30" s="158">
        <v>154</v>
      </c>
      <c r="C30" s="158">
        <v>120724</v>
      </c>
      <c r="D30" s="158">
        <v>4046</v>
      </c>
      <c r="E30" s="158">
        <v>2067</v>
      </c>
    </row>
    <row r="31" spans="1:6" x14ac:dyDescent="0.2">
      <c r="A31" s="16" t="s">
        <v>183</v>
      </c>
      <c r="B31" s="158">
        <v>3</v>
      </c>
      <c r="C31" s="158">
        <v>1051</v>
      </c>
      <c r="D31" s="158">
        <v>63</v>
      </c>
      <c r="E31" s="158">
        <v>24</v>
      </c>
    </row>
    <row r="32" spans="1:6" x14ac:dyDescent="0.2">
      <c r="A32" s="16" t="s">
        <v>184</v>
      </c>
      <c r="B32" s="158">
        <v>18</v>
      </c>
      <c r="C32" s="158">
        <v>10163</v>
      </c>
      <c r="D32" s="158">
        <v>429</v>
      </c>
      <c r="E32" s="158">
        <v>236</v>
      </c>
    </row>
    <row r="33" spans="1:5" x14ac:dyDescent="0.2">
      <c r="A33" s="16" t="s">
        <v>185</v>
      </c>
      <c r="B33" s="158">
        <v>181</v>
      </c>
      <c r="C33" s="158">
        <v>143327</v>
      </c>
      <c r="D33" s="158">
        <v>3630</v>
      </c>
      <c r="E33" s="158">
        <v>2770</v>
      </c>
    </row>
    <row r="34" spans="1:5" x14ac:dyDescent="0.2">
      <c r="A34" s="16" t="s">
        <v>186</v>
      </c>
      <c r="B34" s="158">
        <v>38</v>
      </c>
      <c r="C34" s="158">
        <v>39114</v>
      </c>
      <c r="D34" s="158">
        <v>376</v>
      </c>
      <c r="E34" s="158">
        <v>316</v>
      </c>
    </row>
    <row r="35" spans="1:5" ht="24" x14ac:dyDescent="0.2">
      <c r="A35" s="104" t="s">
        <v>291</v>
      </c>
      <c r="B35" s="158">
        <v>187</v>
      </c>
      <c r="C35" s="158">
        <v>145617</v>
      </c>
      <c r="D35" s="158">
        <v>4025</v>
      </c>
      <c r="E35" s="158">
        <v>3009</v>
      </c>
    </row>
    <row r="36" spans="1:5" x14ac:dyDescent="0.2">
      <c r="A36" s="16" t="s">
        <v>187</v>
      </c>
      <c r="B36" s="158">
        <v>17</v>
      </c>
      <c r="C36" s="158">
        <v>9555</v>
      </c>
      <c r="D36" s="158">
        <v>418</v>
      </c>
      <c r="E36" s="158">
        <v>216</v>
      </c>
    </row>
    <row r="37" spans="1:5" ht="24" x14ac:dyDescent="0.2">
      <c r="A37" s="104" t="s">
        <v>188</v>
      </c>
      <c r="B37" s="158">
        <v>112</v>
      </c>
      <c r="C37" s="158">
        <v>100393</v>
      </c>
      <c r="D37" s="158">
        <v>1976</v>
      </c>
      <c r="E37" s="158">
        <v>1484</v>
      </c>
    </row>
    <row r="38" spans="1:5" x14ac:dyDescent="0.2">
      <c r="A38" s="16" t="s">
        <v>189</v>
      </c>
      <c r="B38" s="158">
        <v>105</v>
      </c>
      <c r="C38" s="158">
        <v>70159</v>
      </c>
      <c r="D38" s="158">
        <v>2022</v>
      </c>
      <c r="E38" s="158">
        <v>1205</v>
      </c>
    </row>
    <row r="39" spans="1:5" x14ac:dyDescent="0.2">
      <c r="A39" s="16" t="s">
        <v>292</v>
      </c>
      <c r="B39" s="158">
        <v>148</v>
      </c>
      <c r="C39" s="158">
        <v>110429</v>
      </c>
      <c r="D39" s="158">
        <v>2984</v>
      </c>
      <c r="E39" s="158">
        <v>2215</v>
      </c>
    </row>
    <row r="40" spans="1:5" x14ac:dyDescent="0.2">
      <c r="A40" s="16" t="s">
        <v>190</v>
      </c>
      <c r="B40" s="158">
        <v>110</v>
      </c>
      <c r="C40" s="158">
        <v>85539</v>
      </c>
      <c r="D40" s="158">
        <v>1725</v>
      </c>
      <c r="E40" s="158">
        <v>1029</v>
      </c>
    </row>
    <row r="41" spans="1:5" x14ac:dyDescent="0.2">
      <c r="A41" s="16" t="s">
        <v>191</v>
      </c>
      <c r="B41" s="158">
        <v>118</v>
      </c>
      <c r="C41" s="158">
        <v>118254</v>
      </c>
      <c r="D41" s="158">
        <v>1564</v>
      </c>
      <c r="E41" s="158">
        <v>1451</v>
      </c>
    </row>
    <row r="42" spans="1:5" x14ac:dyDescent="0.2">
      <c r="A42" s="16" t="s">
        <v>192</v>
      </c>
      <c r="B42" s="158">
        <v>72</v>
      </c>
      <c r="C42" s="158">
        <v>58410</v>
      </c>
      <c r="D42" s="158">
        <v>921</v>
      </c>
      <c r="E42" s="158">
        <v>655</v>
      </c>
    </row>
    <row r="43" spans="1:5" x14ac:dyDescent="0.2">
      <c r="A43" s="16" t="s">
        <v>193</v>
      </c>
      <c r="B43" s="158">
        <v>49</v>
      </c>
      <c r="C43" s="158">
        <v>25841</v>
      </c>
      <c r="D43" s="158">
        <v>1017</v>
      </c>
      <c r="E43" s="158">
        <v>571</v>
      </c>
    </row>
    <row r="44" spans="1:5" x14ac:dyDescent="0.2">
      <c r="A44" s="100" t="s">
        <v>194</v>
      </c>
      <c r="B44" s="158">
        <v>64</v>
      </c>
      <c r="C44" s="158">
        <v>33023</v>
      </c>
      <c r="D44" s="158">
        <v>579</v>
      </c>
      <c r="E44" s="158">
        <v>321</v>
      </c>
    </row>
    <row r="45" spans="1:5" x14ac:dyDescent="0.2">
      <c r="A45" s="16" t="s">
        <v>195</v>
      </c>
      <c r="B45" s="158">
        <v>73</v>
      </c>
      <c r="C45" s="158">
        <v>63568</v>
      </c>
      <c r="D45" s="158">
        <v>733</v>
      </c>
      <c r="E45" s="158">
        <v>474</v>
      </c>
    </row>
    <row r="46" spans="1:5" x14ac:dyDescent="0.2">
      <c r="A46" s="16" t="s">
        <v>196</v>
      </c>
      <c r="B46" s="158">
        <v>7</v>
      </c>
      <c r="C46" s="158">
        <v>10650</v>
      </c>
      <c r="D46" s="158">
        <v>82</v>
      </c>
      <c r="E46" s="158">
        <v>57</v>
      </c>
    </row>
    <row r="47" spans="1:5" x14ac:dyDescent="0.2">
      <c r="A47" s="100" t="s">
        <v>197</v>
      </c>
      <c r="B47" s="158">
        <v>328</v>
      </c>
      <c r="C47" s="158">
        <v>234545</v>
      </c>
      <c r="D47" s="158">
        <v>5777</v>
      </c>
      <c r="E47" s="158">
        <v>3332</v>
      </c>
    </row>
    <row r="48" spans="1:5" x14ac:dyDescent="0.2">
      <c r="A48" s="16" t="s">
        <v>198</v>
      </c>
      <c r="B48" s="158">
        <v>23</v>
      </c>
      <c r="C48" s="158">
        <v>25952</v>
      </c>
      <c r="D48" s="158">
        <v>376</v>
      </c>
      <c r="E48" s="158">
        <v>305</v>
      </c>
    </row>
    <row r="49" spans="1:6" x14ac:dyDescent="0.2">
      <c r="A49" s="16" t="s">
        <v>199</v>
      </c>
      <c r="B49" s="158">
        <v>58</v>
      </c>
      <c r="C49" s="158">
        <v>31297</v>
      </c>
      <c r="D49" s="158">
        <v>793</v>
      </c>
      <c r="E49" s="158">
        <v>446</v>
      </c>
    </row>
    <row r="50" spans="1:6" s="20" customFormat="1" x14ac:dyDescent="0.2">
      <c r="A50" s="96" t="s">
        <v>131</v>
      </c>
      <c r="B50" s="179">
        <v>1865</v>
      </c>
      <c r="C50" s="179">
        <v>1437611</v>
      </c>
      <c r="D50" s="179">
        <v>33536</v>
      </c>
      <c r="E50" s="179">
        <v>22184</v>
      </c>
      <c r="F50" s="96"/>
    </row>
    <row r="51" spans="1:6" x14ac:dyDescent="0.2">
      <c r="B51" s="111"/>
      <c r="C51" s="111"/>
      <c r="D51" s="111"/>
      <c r="E51" s="111"/>
    </row>
    <row r="52" spans="1:6" ht="24" x14ac:dyDescent="0.2">
      <c r="A52" s="98" t="s">
        <v>202</v>
      </c>
      <c r="B52" s="99" t="s">
        <v>363</v>
      </c>
      <c r="C52" s="99" t="s">
        <v>373</v>
      </c>
      <c r="D52" s="99" t="s">
        <v>351</v>
      </c>
      <c r="E52" s="99" t="s">
        <v>372</v>
      </c>
    </row>
    <row r="53" spans="1:6" x14ac:dyDescent="0.2">
      <c r="A53" s="16" t="s">
        <v>182</v>
      </c>
      <c r="B53" s="158">
        <v>156</v>
      </c>
      <c r="C53" s="158">
        <v>109410</v>
      </c>
      <c r="D53" s="158">
        <v>3770</v>
      </c>
      <c r="E53" s="158">
        <v>1962</v>
      </c>
    </row>
    <row r="54" spans="1:6" x14ac:dyDescent="0.2">
      <c r="A54" s="16" t="s">
        <v>183</v>
      </c>
      <c r="B54" s="158">
        <v>3</v>
      </c>
      <c r="C54" s="158">
        <v>1924</v>
      </c>
      <c r="D54" s="158">
        <v>71</v>
      </c>
      <c r="E54" s="158">
        <v>50</v>
      </c>
    </row>
    <row r="55" spans="1:6" x14ac:dyDescent="0.2">
      <c r="A55" s="16" t="s">
        <v>184</v>
      </c>
      <c r="B55" s="158">
        <v>15</v>
      </c>
      <c r="C55" s="158">
        <v>8171</v>
      </c>
      <c r="D55" s="158">
        <v>338</v>
      </c>
      <c r="E55" s="158">
        <v>188</v>
      </c>
    </row>
    <row r="56" spans="1:6" x14ac:dyDescent="0.2">
      <c r="A56" s="16" t="s">
        <v>185</v>
      </c>
      <c r="B56" s="158">
        <v>193</v>
      </c>
      <c r="C56" s="158">
        <v>165173</v>
      </c>
      <c r="D56" s="158">
        <v>3483</v>
      </c>
      <c r="E56" s="158">
        <v>2684</v>
      </c>
    </row>
    <row r="57" spans="1:6" x14ac:dyDescent="0.2">
      <c r="A57" s="16" t="s">
        <v>186</v>
      </c>
      <c r="B57" s="158">
        <v>16</v>
      </c>
      <c r="C57" s="158">
        <v>18672</v>
      </c>
      <c r="D57" s="158">
        <v>197</v>
      </c>
      <c r="E57" s="158">
        <v>205</v>
      </c>
    </row>
    <row r="58" spans="1:6" ht="24" x14ac:dyDescent="0.2">
      <c r="A58" s="104" t="s">
        <v>291</v>
      </c>
      <c r="B58" s="158">
        <v>201</v>
      </c>
      <c r="C58" s="158">
        <v>158812</v>
      </c>
      <c r="D58" s="158">
        <v>4211</v>
      </c>
      <c r="E58" s="158">
        <v>3184</v>
      </c>
    </row>
    <row r="59" spans="1:6" x14ac:dyDescent="0.2">
      <c r="A59" s="16" t="s">
        <v>187</v>
      </c>
      <c r="B59" s="158">
        <v>20</v>
      </c>
      <c r="C59" s="158">
        <v>11027</v>
      </c>
      <c r="D59" s="158">
        <v>513</v>
      </c>
      <c r="E59" s="158">
        <v>293</v>
      </c>
    </row>
    <row r="60" spans="1:6" ht="24" x14ac:dyDescent="0.2">
      <c r="A60" s="104" t="s">
        <v>188</v>
      </c>
      <c r="B60" s="158">
        <v>116</v>
      </c>
      <c r="C60" s="158">
        <v>95711</v>
      </c>
      <c r="D60" s="158">
        <v>1994</v>
      </c>
      <c r="E60" s="158">
        <v>1385</v>
      </c>
    </row>
    <row r="61" spans="1:6" x14ac:dyDescent="0.2">
      <c r="A61" s="16" t="s">
        <v>189</v>
      </c>
      <c r="B61" s="158">
        <v>112</v>
      </c>
      <c r="C61" s="158">
        <v>57558</v>
      </c>
      <c r="D61" s="158">
        <v>2214</v>
      </c>
      <c r="E61" s="158">
        <v>1102</v>
      </c>
    </row>
    <row r="62" spans="1:6" x14ac:dyDescent="0.2">
      <c r="A62" s="16" t="s">
        <v>292</v>
      </c>
      <c r="B62" s="158">
        <v>152</v>
      </c>
      <c r="C62" s="158">
        <v>108292</v>
      </c>
      <c r="D62" s="158">
        <v>3246</v>
      </c>
      <c r="E62" s="158">
        <v>2226</v>
      </c>
    </row>
    <row r="63" spans="1:6" x14ac:dyDescent="0.2">
      <c r="A63" s="16" t="s">
        <v>190</v>
      </c>
      <c r="B63" s="158">
        <v>105</v>
      </c>
      <c r="C63" s="158">
        <v>74863</v>
      </c>
      <c r="D63" s="158">
        <v>1363</v>
      </c>
      <c r="E63" s="158">
        <v>994</v>
      </c>
    </row>
    <row r="64" spans="1:6" x14ac:dyDescent="0.2">
      <c r="A64" s="16" t="s">
        <v>191</v>
      </c>
      <c r="B64" s="158">
        <v>102</v>
      </c>
      <c r="C64" s="158">
        <v>92233</v>
      </c>
      <c r="D64" s="158">
        <v>1327</v>
      </c>
      <c r="E64" s="158">
        <v>1164</v>
      </c>
    </row>
    <row r="65" spans="1:6" x14ac:dyDescent="0.2">
      <c r="A65" s="16" t="s">
        <v>192</v>
      </c>
      <c r="B65" s="158">
        <v>78</v>
      </c>
      <c r="C65" s="158">
        <v>67766</v>
      </c>
      <c r="D65" s="158">
        <v>811</v>
      </c>
      <c r="E65" s="158">
        <v>538</v>
      </c>
    </row>
    <row r="66" spans="1:6" x14ac:dyDescent="0.2">
      <c r="A66" s="16" t="s">
        <v>193</v>
      </c>
      <c r="B66" s="158">
        <v>46</v>
      </c>
      <c r="C66" s="158">
        <v>27524</v>
      </c>
      <c r="D66" s="158">
        <v>1068</v>
      </c>
      <c r="E66" s="158">
        <v>664</v>
      </c>
    </row>
    <row r="67" spans="1:6" x14ac:dyDescent="0.2">
      <c r="A67" s="100" t="s">
        <v>194</v>
      </c>
      <c r="B67" s="158">
        <v>35</v>
      </c>
      <c r="C67" s="158">
        <v>20006</v>
      </c>
      <c r="D67" s="158">
        <v>338</v>
      </c>
      <c r="E67" s="158">
        <v>179</v>
      </c>
    </row>
    <row r="68" spans="1:6" x14ac:dyDescent="0.2">
      <c r="A68" s="16" t="s">
        <v>195</v>
      </c>
      <c r="B68" s="158">
        <v>78</v>
      </c>
      <c r="C68" s="158">
        <v>64179</v>
      </c>
      <c r="D68" s="158">
        <v>696</v>
      </c>
      <c r="E68" s="158">
        <v>509</v>
      </c>
    </row>
    <row r="69" spans="1:6" x14ac:dyDescent="0.2">
      <c r="A69" s="16" t="s">
        <v>196</v>
      </c>
      <c r="B69" s="158">
        <v>10</v>
      </c>
      <c r="C69" s="158">
        <v>15413</v>
      </c>
      <c r="D69" s="158">
        <v>125</v>
      </c>
      <c r="E69" s="158">
        <v>94</v>
      </c>
    </row>
    <row r="70" spans="1:6" x14ac:dyDescent="0.2">
      <c r="A70" s="100" t="s">
        <v>197</v>
      </c>
      <c r="B70" s="158">
        <v>348</v>
      </c>
      <c r="C70" s="158">
        <v>251316</v>
      </c>
      <c r="D70" s="158">
        <v>6009</v>
      </c>
      <c r="E70" s="158">
        <v>3302</v>
      </c>
    </row>
    <row r="71" spans="1:6" x14ac:dyDescent="0.2">
      <c r="A71" s="16" t="s">
        <v>198</v>
      </c>
      <c r="B71" s="158">
        <v>22</v>
      </c>
      <c r="C71" s="158">
        <v>26477</v>
      </c>
      <c r="D71" s="158">
        <v>429</v>
      </c>
      <c r="E71" s="158">
        <v>392</v>
      </c>
    </row>
    <row r="72" spans="1:6" x14ac:dyDescent="0.2">
      <c r="A72" s="16" t="s">
        <v>199</v>
      </c>
      <c r="B72" s="158">
        <v>84</v>
      </c>
      <c r="C72" s="158">
        <v>53738</v>
      </c>
      <c r="D72" s="158">
        <v>1158</v>
      </c>
      <c r="E72" s="158">
        <v>736</v>
      </c>
    </row>
    <row r="73" spans="1:6" s="20" customFormat="1" x14ac:dyDescent="0.2">
      <c r="A73" s="96" t="s">
        <v>132</v>
      </c>
      <c r="B73" s="179">
        <v>1892</v>
      </c>
      <c r="C73" s="179">
        <v>1428264</v>
      </c>
      <c r="D73" s="179">
        <v>33359</v>
      </c>
      <c r="E73" s="179">
        <v>21849</v>
      </c>
      <c r="F73" s="96"/>
    </row>
    <row r="74" spans="1:6" x14ac:dyDescent="0.2">
      <c r="B74" s="111"/>
      <c r="C74" s="111"/>
      <c r="D74" s="111"/>
      <c r="E74" s="111"/>
    </row>
    <row r="75" spans="1:6" ht="24" x14ac:dyDescent="0.2">
      <c r="A75" s="98" t="s">
        <v>203</v>
      </c>
      <c r="B75" s="99" t="s">
        <v>363</v>
      </c>
      <c r="C75" s="99" t="s">
        <v>373</v>
      </c>
      <c r="D75" s="99" t="s">
        <v>351</v>
      </c>
      <c r="E75" s="99" t="s">
        <v>372</v>
      </c>
    </row>
    <row r="76" spans="1:6" x14ac:dyDescent="0.2">
      <c r="A76" s="16" t="s">
        <v>182</v>
      </c>
      <c r="B76" s="158">
        <v>142</v>
      </c>
      <c r="C76" s="158">
        <v>141273</v>
      </c>
      <c r="D76" s="158">
        <v>2960</v>
      </c>
      <c r="E76" s="158">
        <v>2403</v>
      </c>
    </row>
    <row r="77" spans="1:6" x14ac:dyDescent="0.2">
      <c r="A77" s="16" t="s">
        <v>183</v>
      </c>
      <c r="B77" s="158">
        <v>2</v>
      </c>
      <c r="C77" s="158">
        <v>2224</v>
      </c>
      <c r="D77" s="158">
        <v>30</v>
      </c>
      <c r="E77" s="158">
        <v>40</v>
      </c>
    </row>
    <row r="78" spans="1:6" x14ac:dyDescent="0.2">
      <c r="A78" s="16" t="s">
        <v>184</v>
      </c>
      <c r="B78" s="158">
        <v>19</v>
      </c>
      <c r="C78" s="158">
        <v>9156</v>
      </c>
      <c r="D78" s="158">
        <v>507</v>
      </c>
      <c r="E78" s="158">
        <v>239</v>
      </c>
    </row>
    <row r="79" spans="1:6" x14ac:dyDescent="0.2">
      <c r="A79" s="16" t="s">
        <v>185</v>
      </c>
      <c r="B79" s="158">
        <v>178</v>
      </c>
      <c r="C79" s="158">
        <v>147159</v>
      </c>
      <c r="D79" s="158">
        <v>3251</v>
      </c>
      <c r="E79" s="158">
        <v>2402</v>
      </c>
    </row>
    <row r="80" spans="1:6" x14ac:dyDescent="0.2">
      <c r="A80" s="16" t="s">
        <v>186</v>
      </c>
      <c r="B80" s="158">
        <v>18</v>
      </c>
      <c r="C80" s="158">
        <v>10893</v>
      </c>
      <c r="D80" s="158">
        <v>159</v>
      </c>
      <c r="E80" s="158">
        <v>105</v>
      </c>
    </row>
    <row r="81" spans="1:6" ht="24" x14ac:dyDescent="0.2">
      <c r="A81" s="104" t="s">
        <v>291</v>
      </c>
      <c r="B81" s="158">
        <v>230</v>
      </c>
      <c r="C81" s="158">
        <v>169808</v>
      </c>
      <c r="D81" s="158">
        <v>4776</v>
      </c>
      <c r="E81" s="158">
        <v>3420</v>
      </c>
    </row>
    <row r="82" spans="1:6" x14ac:dyDescent="0.2">
      <c r="A82" s="16" t="s">
        <v>187</v>
      </c>
      <c r="B82" s="158">
        <v>26</v>
      </c>
      <c r="C82" s="158">
        <v>13993</v>
      </c>
      <c r="D82" s="158">
        <v>699</v>
      </c>
      <c r="E82" s="158">
        <v>332</v>
      </c>
    </row>
    <row r="83" spans="1:6" ht="24" x14ac:dyDescent="0.2">
      <c r="A83" s="104" t="s">
        <v>188</v>
      </c>
      <c r="B83" s="158">
        <v>118</v>
      </c>
      <c r="C83" s="158">
        <v>92375</v>
      </c>
      <c r="D83" s="158">
        <v>2231</v>
      </c>
      <c r="E83" s="158">
        <v>1564</v>
      </c>
    </row>
    <row r="84" spans="1:6" x14ac:dyDescent="0.2">
      <c r="A84" s="16" t="s">
        <v>189</v>
      </c>
      <c r="B84" s="158">
        <v>114</v>
      </c>
      <c r="C84" s="158">
        <v>66658</v>
      </c>
      <c r="D84" s="158">
        <v>2011</v>
      </c>
      <c r="E84" s="158">
        <v>1091</v>
      </c>
    </row>
    <row r="85" spans="1:6" x14ac:dyDescent="0.2">
      <c r="A85" s="16" t="s">
        <v>292</v>
      </c>
      <c r="B85" s="158">
        <v>170</v>
      </c>
      <c r="C85" s="158">
        <v>129780</v>
      </c>
      <c r="D85" s="158">
        <v>3203</v>
      </c>
      <c r="E85" s="158">
        <v>2268</v>
      </c>
    </row>
    <row r="86" spans="1:6" x14ac:dyDescent="0.2">
      <c r="A86" s="16" t="s">
        <v>190</v>
      </c>
      <c r="B86" s="158">
        <v>98</v>
      </c>
      <c r="C86" s="158">
        <v>85611</v>
      </c>
      <c r="D86" s="158">
        <v>1169</v>
      </c>
      <c r="E86" s="158">
        <v>920</v>
      </c>
    </row>
    <row r="87" spans="1:6" x14ac:dyDescent="0.2">
      <c r="A87" s="16" t="s">
        <v>191</v>
      </c>
      <c r="B87" s="158">
        <v>139</v>
      </c>
      <c r="C87" s="158">
        <v>112627</v>
      </c>
      <c r="D87" s="158">
        <v>1430</v>
      </c>
      <c r="E87" s="158">
        <v>947</v>
      </c>
    </row>
    <row r="88" spans="1:6" x14ac:dyDescent="0.2">
      <c r="A88" s="16" t="s">
        <v>192</v>
      </c>
      <c r="B88" s="158">
        <v>87</v>
      </c>
      <c r="C88" s="158">
        <v>68828</v>
      </c>
      <c r="D88" s="158">
        <v>1037</v>
      </c>
      <c r="E88" s="158">
        <v>742</v>
      </c>
    </row>
    <row r="89" spans="1:6" x14ac:dyDescent="0.2">
      <c r="A89" s="16" t="s">
        <v>193</v>
      </c>
      <c r="B89" s="158">
        <v>74</v>
      </c>
      <c r="C89" s="158">
        <v>41143</v>
      </c>
      <c r="D89" s="158">
        <v>1911</v>
      </c>
      <c r="E89" s="158">
        <v>960</v>
      </c>
    </row>
    <row r="90" spans="1:6" x14ac:dyDescent="0.2">
      <c r="A90" s="100" t="s">
        <v>194</v>
      </c>
      <c r="B90" s="158">
        <v>23</v>
      </c>
      <c r="C90" s="158">
        <v>15389</v>
      </c>
      <c r="D90" s="158">
        <v>266</v>
      </c>
      <c r="E90" s="158">
        <v>170</v>
      </c>
    </row>
    <row r="91" spans="1:6" x14ac:dyDescent="0.2">
      <c r="A91" s="16" t="s">
        <v>195</v>
      </c>
      <c r="B91" s="158">
        <v>83</v>
      </c>
      <c r="C91" s="158">
        <v>61943</v>
      </c>
      <c r="D91" s="158">
        <v>770</v>
      </c>
      <c r="E91" s="158">
        <v>598</v>
      </c>
    </row>
    <row r="92" spans="1:6" x14ac:dyDescent="0.2">
      <c r="A92" s="16" t="s">
        <v>196</v>
      </c>
      <c r="B92" s="158">
        <v>9</v>
      </c>
      <c r="C92" s="158">
        <v>12831</v>
      </c>
      <c r="D92" s="158">
        <v>78</v>
      </c>
      <c r="E92" s="158">
        <v>60</v>
      </c>
    </row>
    <row r="93" spans="1:6" x14ac:dyDescent="0.2">
      <c r="A93" s="100" t="s">
        <v>197</v>
      </c>
      <c r="B93" s="158">
        <v>350</v>
      </c>
      <c r="C93" s="158">
        <v>274970</v>
      </c>
      <c r="D93" s="158">
        <v>5871</v>
      </c>
      <c r="E93" s="158">
        <v>3785</v>
      </c>
    </row>
    <row r="94" spans="1:6" x14ac:dyDescent="0.2">
      <c r="A94" s="16" t="s">
        <v>198</v>
      </c>
      <c r="B94" s="158">
        <v>22</v>
      </c>
      <c r="C94" s="158">
        <v>23938</v>
      </c>
      <c r="D94" s="158">
        <v>401</v>
      </c>
      <c r="E94" s="158">
        <v>325</v>
      </c>
    </row>
    <row r="95" spans="1:6" x14ac:dyDescent="0.2">
      <c r="A95" s="16" t="s">
        <v>199</v>
      </c>
      <c r="B95" s="158">
        <v>33</v>
      </c>
      <c r="C95" s="158">
        <v>24979</v>
      </c>
      <c r="D95" s="158">
        <v>534</v>
      </c>
      <c r="E95" s="158">
        <v>375</v>
      </c>
    </row>
    <row r="96" spans="1:6" s="20" customFormat="1" x14ac:dyDescent="0.2">
      <c r="A96" s="96" t="s">
        <v>135</v>
      </c>
      <c r="B96" s="179">
        <v>1937</v>
      </c>
      <c r="C96" s="179">
        <v>1505579</v>
      </c>
      <c r="D96" s="179">
        <v>33292</v>
      </c>
      <c r="E96" s="179">
        <v>22747</v>
      </c>
      <c r="F96" s="96"/>
    </row>
    <row r="97" spans="1:5" x14ac:dyDescent="0.2">
      <c r="B97" s="111"/>
      <c r="C97" s="111"/>
      <c r="D97" s="111"/>
      <c r="E97" s="111"/>
    </row>
    <row r="98" spans="1:5" ht="24" x14ac:dyDescent="0.2">
      <c r="A98" s="98" t="s">
        <v>204</v>
      </c>
      <c r="B98" s="99" t="s">
        <v>363</v>
      </c>
      <c r="C98" s="99" t="s">
        <v>373</v>
      </c>
      <c r="D98" s="99" t="s">
        <v>351</v>
      </c>
      <c r="E98" s="99" t="s">
        <v>372</v>
      </c>
    </row>
    <row r="99" spans="1:5" x14ac:dyDescent="0.2">
      <c r="A99" s="16" t="s">
        <v>182</v>
      </c>
      <c r="B99" s="158">
        <v>130</v>
      </c>
      <c r="C99" s="158">
        <v>116465</v>
      </c>
      <c r="D99" s="158">
        <v>2966</v>
      </c>
      <c r="E99" s="158">
        <v>1841</v>
      </c>
    </row>
    <row r="100" spans="1:5" x14ac:dyDescent="0.2">
      <c r="A100" s="16" t="s">
        <v>183</v>
      </c>
      <c r="B100" s="158" t="s">
        <v>262</v>
      </c>
      <c r="C100" s="158" t="s">
        <v>262</v>
      </c>
      <c r="D100" s="158" t="s">
        <v>262</v>
      </c>
      <c r="E100" s="158" t="s">
        <v>262</v>
      </c>
    </row>
    <row r="101" spans="1:5" x14ac:dyDescent="0.2">
      <c r="A101" s="16" t="s">
        <v>184</v>
      </c>
      <c r="B101" s="158">
        <v>14</v>
      </c>
      <c r="C101" s="158">
        <v>7775</v>
      </c>
      <c r="D101" s="158">
        <v>384</v>
      </c>
      <c r="E101" s="158">
        <v>162</v>
      </c>
    </row>
    <row r="102" spans="1:5" x14ac:dyDescent="0.2">
      <c r="A102" s="16" t="s">
        <v>185</v>
      </c>
      <c r="B102" s="158">
        <v>177</v>
      </c>
      <c r="C102" s="158">
        <v>159495</v>
      </c>
      <c r="D102" s="158">
        <v>3255</v>
      </c>
      <c r="E102" s="158">
        <v>2751</v>
      </c>
    </row>
    <row r="103" spans="1:5" x14ac:dyDescent="0.2">
      <c r="A103" s="16" t="s">
        <v>186</v>
      </c>
      <c r="B103" s="158">
        <v>22</v>
      </c>
      <c r="C103" s="158">
        <v>14006</v>
      </c>
      <c r="D103" s="158">
        <v>214</v>
      </c>
      <c r="E103" s="158">
        <v>136</v>
      </c>
    </row>
    <row r="104" spans="1:5" ht="24" x14ac:dyDescent="0.2">
      <c r="A104" s="104" t="s">
        <v>291</v>
      </c>
      <c r="B104" s="158">
        <v>253</v>
      </c>
      <c r="C104" s="158">
        <v>186369</v>
      </c>
      <c r="D104" s="158">
        <v>5434</v>
      </c>
      <c r="E104" s="158">
        <v>3945</v>
      </c>
    </row>
    <row r="105" spans="1:5" x14ac:dyDescent="0.2">
      <c r="A105" s="16" t="s">
        <v>187</v>
      </c>
      <c r="B105" s="158">
        <v>15</v>
      </c>
      <c r="C105" s="158">
        <v>7003</v>
      </c>
      <c r="D105" s="158">
        <v>342</v>
      </c>
      <c r="E105" s="158">
        <v>163</v>
      </c>
    </row>
    <row r="106" spans="1:5" ht="24" x14ac:dyDescent="0.2">
      <c r="A106" s="104" t="s">
        <v>188</v>
      </c>
      <c r="B106" s="158">
        <v>136</v>
      </c>
      <c r="C106" s="158">
        <v>97057</v>
      </c>
      <c r="D106" s="158">
        <v>2521</v>
      </c>
      <c r="E106" s="158">
        <v>1521</v>
      </c>
    </row>
    <row r="107" spans="1:5" x14ac:dyDescent="0.2">
      <c r="A107" s="16" t="s">
        <v>189</v>
      </c>
      <c r="B107" s="158">
        <v>125</v>
      </c>
      <c r="C107" s="158">
        <v>63469</v>
      </c>
      <c r="D107" s="158">
        <v>2208</v>
      </c>
      <c r="E107" s="158">
        <v>1069</v>
      </c>
    </row>
    <row r="108" spans="1:5" x14ac:dyDescent="0.2">
      <c r="A108" s="16" t="s">
        <v>292</v>
      </c>
      <c r="B108" s="158">
        <v>155</v>
      </c>
      <c r="C108" s="158">
        <v>116291</v>
      </c>
      <c r="D108" s="158">
        <v>3162</v>
      </c>
      <c r="E108" s="158">
        <v>2293</v>
      </c>
    </row>
    <row r="109" spans="1:5" x14ac:dyDescent="0.2">
      <c r="A109" s="16" t="s">
        <v>190</v>
      </c>
      <c r="B109" s="158">
        <v>122</v>
      </c>
      <c r="C109" s="158">
        <v>93306</v>
      </c>
      <c r="D109" s="158">
        <v>2009</v>
      </c>
      <c r="E109" s="158">
        <v>1232</v>
      </c>
    </row>
    <row r="110" spans="1:5" x14ac:dyDescent="0.2">
      <c r="A110" s="16" t="s">
        <v>191</v>
      </c>
      <c r="B110" s="158">
        <v>108</v>
      </c>
      <c r="C110" s="158">
        <v>83405</v>
      </c>
      <c r="D110" s="158">
        <v>1288</v>
      </c>
      <c r="E110" s="158">
        <v>958</v>
      </c>
    </row>
    <row r="111" spans="1:5" x14ac:dyDescent="0.2">
      <c r="A111" s="16" t="s">
        <v>192</v>
      </c>
      <c r="B111" s="158">
        <v>90</v>
      </c>
      <c r="C111" s="158">
        <v>70826</v>
      </c>
      <c r="D111" s="158">
        <v>1016</v>
      </c>
      <c r="E111" s="158">
        <v>640</v>
      </c>
    </row>
    <row r="112" spans="1:5" x14ac:dyDescent="0.2">
      <c r="A112" s="16" t="s">
        <v>193</v>
      </c>
      <c r="B112" s="158">
        <v>60</v>
      </c>
      <c r="C112" s="158">
        <v>32735</v>
      </c>
      <c r="D112" s="158">
        <v>1396</v>
      </c>
      <c r="E112" s="158">
        <v>756</v>
      </c>
    </row>
    <row r="113" spans="1:6" x14ac:dyDescent="0.2">
      <c r="A113" s="100" t="s">
        <v>194</v>
      </c>
      <c r="B113" s="158">
        <v>29</v>
      </c>
      <c r="C113" s="158">
        <v>15085</v>
      </c>
      <c r="D113" s="158">
        <v>348</v>
      </c>
      <c r="E113" s="158">
        <v>182</v>
      </c>
    </row>
    <row r="114" spans="1:6" x14ac:dyDescent="0.2">
      <c r="A114" s="16" t="s">
        <v>195</v>
      </c>
      <c r="B114" s="158">
        <v>65</v>
      </c>
      <c r="C114" s="158">
        <v>46330</v>
      </c>
      <c r="D114" s="158">
        <v>508</v>
      </c>
      <c r="E114" s="158">
        <v>369</v>
      </c>
    </row>
    <row r="115" spans="1:6" x14ac:dyDescent="0.2">
      <c r="A115" s="16" t="s">
        <v>196</v>
      </c>
      <c r="B115" s="158">
        <v>5</v>
      </c>
      <c r="C115" s="158">
        <v>8818</v>
      </c>
      <c r="D115" s="158">
        <v>39</v>
      </c>
      <c r="E115" s="158">
        <v>32</v>
      </c>
    </row>
    <row r="116" spans="1:6" x14ac:dyDescent="0.2">
      <c r="A116" s="100" t="s">
        <v>197</v>
      </c>
      <c r="B116" s="158">
        <v>336</v>
      </c>
      <c r="C116" s="158">
        <v>227587</v>
      </c>
      <c r="D116" s="158">
        <v>5673</v>
      </c>
      <c r="E116" s="158">
        <v>3211</v>
      </c>
    </row>
    <row r="117" spans="1:6" x14ac:dyDescent="0.2">
      <c r="A117" s="16" t="s">
        <v>198</v>
      </c>
      <c r="B117" s="158">
        <v>39</v>
      </c>
      <c r="C117" s="158">
        <v>29750</v>
      </c>
      <c r="D117" s="158">
        <v>698</v>
      </c>
      <c r="E117" s="158">
        <v>427</v>
      </c>
    </row>
    <row r="118" spans="1:6" x14ac:dyDescent="0.2">
      <c r="A118" s="16" t="s">
        <v>199</v>
      </c>
      <c r="B118" s="158">
        <v>38</v>
      </c>
      <c r="C118" s="158">
        <v>24601</v>
      </c>
      <c r="D118" s="158">
        <v>711</v>
      </c>
      <c r="E118" s="158">
        <v>459</v>
      </c>
    </row>
    <row r="119" spans="1:6" s="20" customFormat="1" x14ac:dyDescent="0.2">
      <c r="A119" s="96" t="s">
        <v>138</v>
      </c>
      <c r="B119" s="179">
        <v>1914</v>
      </c>
      <c r="C119" s="179">
        <v>1400371</v>
      </c>
      <c r="D119" s="179">
        <v>34171</v>
      </c>
      <c r="E119" s="179">
        <v>22147</v>
      </c>
      <c r="F119" s="96"/>
    </row>
    <row r="120" spans="1:6" x14ac:dyDescent="0.2">
      <c r="B120" s="111"/>
      <c r="C120" s="111"/>
      <c r="D120" s="111"/>
      <c r="E120" s="111"/>
    </row>
    <row r="121" spans="1:6" ht="24" x14ac:dyDescent="0.2">
      <c r="A121" s="98" t="s">
        <v>205</v>
      </c>
      <c r="B121" s="99" t="s">
        <v>363</v>
      </c>
      <c r="C121" s="99" t="s">
        <v>373</v>
      </c>
      <c r="D121" s="99" t="s">
        <v>351</v>
      </c>
      <c r="E121" s="99" t="s">
        <v>372</v>
      </c>
    </row>
    <row r="122" spans="1:6" x14ac:dyDescent="0.2">
      <c r="A122" s="16" t="s">
        <v>182</v>
      </c>
      <c r="B122" s="158">
        <v>123</v>
      </c>
      <c r="C122" s="158">
        <v>144052</v>
      </c>
      <c r="D122" s="158">
        <v>2618</v>
      </c>
      <c r="E122" s="158">
        <v>2077</v>
      </c>
    </row>
    <row r="123" spans="1:6" x14ac:dyDescent="0.2">
      <c r="A123" s="16" t="s">
        <v>183</v>
      </c>
      <c r="B123" s="158">
        <v>2</v>
      </c>
      <c r="C123" s="158">
        <v>1232</v>
      </c>
      <c r="D123" s="158">
        <v>46</v>
      </c>
      <c r="E123" s="158">
        <v>27</v>
      </c>
    </row>
    <row r="124" spans="1:6" x14ac:dyDescent="0.2">
      <c r="A124" s="16" t="s">
        <v>184</v>
      </c>
      <c r="B124" s="158">
        <v>25</v>
      </c>
      <c r="C124" s="158">
        <v>11805</v>
      </c>
      <c r="D124" s="158">
        <v>679</v>
      </c>
      <c r="E124" s="158">
        <v>277</v>
      </c>
    </row>
    <row r="125" spans="1:6" x14ac:dyDescent="0.2">
      <c r="A125" s="16" t="s">
        <v>185</v>
      </c>
      <c r="B125" s="158">
        <v>147</v>
      </c>
      <c r="C125" s="158">
        <v>122260</v>
      </c>
      <c r="D125" s="158">
        <v>2755</v>
      </c>
      <c r="E125" s="158">
        <v>2277</v>
      </c>
    </row>
    <row r="126" spans="1:6" x14ac:dyDescent="0.2">
      <c r="A126" s="16" t="s">
        <v>186</v>
      </c>
      <c r="B126" s="158">
        <v>13</v>
      </c>
      <c r="C126" s="158">
        <v>10196</v>
      </c>
      <c r="D126" s="158">
        <v>120</v>
      </c>
      <c r="E126" s="158">
        <v>76</v>
      </c>
    </row>
    <row r="127" spans="1:6" ht="24" x14ac:dyDescent="0.2">
      <c r="A127" s="104" t="s">
        <v>291</v>
      </c>
      <c r="B127" s="158">
        <v>249</v>
      </c>
      <c r="C127" s="158">
        <v>178955</v>
      </c>
      <c r="D127" s="158">
        <v>5040</v>
      </c>
      <c r="E127" s="158">
        <v>3609</v>
      </c>
    </row>
    <row r="128" spans="1:6" x14ac:dyDescent="0.2">
      <c r="A128" s="16" t="s">
        <v>187</v>
      </c>
      <c r="B128" s="158">
        <v>20</v>
      </c>
      <c r="C128" s="158">
        <v>9996</v>
      </c>
      <c r="D128" s="158">
        <v>550</v>
      </c>
      <c r="E128" s="158">
        <v>294</v>
      </c>
    </row>
    <row r="129" spans="1:6" ht="24" x14ac:dyDescent="0.2">
      <c r="A129" s="104" t="s">
        <v>188</v>
      </c>
      <c r="B129" s="158">
        <v>142</v>
      </c>
      <c r="C129" s="158">
        <v>90625</v>
      </c>
      <c r="D129" s="158">
        <v>2540</v>
      </c>
      <c r="E129" s="158">
        <v>1495</v>
      </c>
    </row>
    <row r="130" spans="1:6" x14ac:dyDescent="0.2">
      <c r="A130" s="16" t="s">
        <v>189</v>
      </c>
      <c r="B130" s="158">
        <v>76</v>
      </c>
      <c r="C130" s="158">
        <v>47874</v>
      </c>
      <c r="D130" s="158">
        <v>1414</v>
      </c>
      <c r="E130" s="158">
        <v>822</v>
      </c>
    </row>
    <row r="131" spans="1:6" x14ac:dyDescent="0.2">
      <c r="A131" s="16" t="s">
        <v>292</v>
      </c>
      <c r="B131" s="158">
        <v>119</v>
      </c>
      <c r="C131" s="158">
        <v>95090</v>
      </c>
      <c r="D131" s="158">
        <v>2381</v>
      </c>
      <c r="E131" s="158">
        <v>1811</v>
      </c>
    </row>
    <row r="132" spans="1:6" x14ac:dyDescent="0.2">
      <c r="A132" s="16" t="s">
        <v>190</v>
      </c>
      <c r="B132" s="158">
        <v>97</v>
      </c>
      <c r="C132" s="158">
        <v>75635</v>
      </c>
      <c r="D132" s="158">
        <v>1160</v>
      </c>
      <c r="E132" s="158">
        <v>854</v>
      </c>
    </row>
    <row r="133" spans="1:6" x14ac:dyDescent="0.2">
      <c r="A133" s="16" t="s">
        <v>191</v>
      </c>
      <c r="B133" s="158">
        <v>55</v>
      </c>
      <c r="C133" s="158">
        <v>53667</v>
      </c>
      <c r="D133" s="158">
        <v>721</v>
      </c>
      <c r="E133" s="158">
        <v>603</v>
      </c>
    </row>
    <row r="134" spans="1:6" x14ac:dyDescent="0.2">
      <c r="A134" s="16" t="s">
        <v>192</v>
      </c>
      <c r="B134" s="158">
        <v>90</v>
      </c>
      <c r="C134" s="158">
        <v>55622</v>
      </c>
      <c r="D134" s="158">
        <v>1204</v>
      </c>
      <c r="E134" s="158">
        <v>646</v>
      </c>
    </row>
    <row r="135" spans="1:6" x14ac:dyDescent="0.2">
      <c r="A135" s="16" t="s">
        <v>193</v>
      </c>
      <c r="B135" s="158">
        <v>35</v>
      </c>
      <c r="C135" s="158">
        <v>20053</v>
      </c>
      <c r="D135" s="158">
        <v>915</v>
      </c>
      <c r="E135" s="158">
        <v>516</v>
      </c>
    </row>
    <row r="136" spans="1:6" x14ac:dyDescent="0.2">
      <c r="A136" s="100" t="s">
        <v>194</v>
      </c>
      <c r="B136" s="158">
        <v>37</v>
      </c>
      <c r="C136" s="158">
        <v>12705</v>
      </c>
      <c r="D136" s="158">
        <v>430</v>
      </c>
      <c r="E136" s="158">
        <v>120</v>
      </c>
    </row>
    <row r="137" spans="1:6" x14ac:dyDescent="0.2">
      <c r="A137" s="16" t="s">
        <v>195</v>
      </c>
      <c r="B137" s="158">
        <v>58</v>
      </c>
      <c r="C137" s="158">
        <v>43104</v>
      </c>
      <c r="D137" s="158">
        <v>445</v>
      </c>
      <c r="E137" s="158">
        <v>309</v>
      </c>
    </row>
    <row r="138" spans="1:6" x14ac:dyDescent="0.2">
      <c r="A138" s="16" t="s">
        <v>196</v>
      </c>
      <c r="B138" s="158">
        <v>7</v>
      </c>
      <c r="C138" s="158">
        <v>11789</v>
      </c>
      <c r="D138" s="158">
        <v>109</v>
      </c>
      <c r="E138" s="158">
        <v>84</v>
      </c>
    </row>
    <row r="139" spans="1:6" x14ac:dyDescent="0.2">
      <c r="A139" s="100" t="s">
        <v>197</v>
      </c>
      <c r="B139" s="158">
        <v>268</v>
      </c>
      <c r="C139" s="158">
        <v>197361</v>
      </c>
      <c r="D139" s="158">
        <v>4330</v>
      </c>
      <c r="E139" s="158">
        <v>2615</v>
      </c>
    </row>
    <row r="140" spans="1:6" x14ac:dyDescent="0.2">
      <c r="A140" s="16" t="s">
        <v>198</v>
      </c>
      <c r="B140" s="158">
        <v>55</v>
      </c>
      <c r="C140" s="158">
        <v>33384</v>
      </c>
      <c r="D140" s="158">
        <v>927</v>
      </c>
      <c r="E140" s="158">
        <v>429</v>
      </c>
    </row>
    <row r="141" spans="1:6" x14ac:dyDescent="0.2">
      <c r="A141" s="16" t="s">
        <v>199</v>
      </c>
      <c r="B141" s="158">
        <v>30</v>
      </c>
      <c r="C141" s="158">
        <v>17662</v>
      </c>
      <c r="D141" s="158">
        <v>429</v>
      </c>
      <c r="E141" s="158">
        <v>248</v>
      </c>
    </row>
    <row r="142" spans="1:6" s="20" customFormat="1" x14ac:dyDescent="0.2">
      <c r="A142" s="96" t="s">
        <v>140</v>
      </c>
      <c r="B142" s="179">
        <v>1650</v>
      </c>
      <c r="C142" s="179">
        <v>1233068</v>
      </c>
      <c r="D142" s="179">
        <v>28813</v>
      </c>
      <c r="E142" s="179">
        <v>19189</v>
      </c>
      <c r="F142" s="96"/>
    </row>
    <row r="143" spans="1:6" x14ac:dyDescent="0.2">
      <c r="B143" s="111"/>
      <c r="C143" s="111"/>
      <c r="D143" s="111"/>
      <c r="E143" s="111"/>
    </row>
    <row r="144" spans="1:6" ht="24" x14ac:dyDescent="0.2">
      <c r="A144" s="98" t="s">
        <v>206</v>
      </c>
      <c r="B144" s="99" t="s">
        <v>363</v>
      </c>
      <c r="C144" s="99" t="s">
        <v>373</v>
      </c>
      <c r="D144" s="99" t="s">
        <v>351</v>
      </c>
      <c r="E144" s="99" t="s">
        <v>372</v>
      </c>
    </row>
    <row r="145" spans="1:5" x14ac:dyDescent="0.2">
      <c r="A145" s="16" t="s">
        <v>182</v>
      </c>
      <c r="B145" s="158">
        <v>148</v>
      </c>
      <c r="C145" s="158">
        <v>123162</v>
      </c>
      <c r="D145" s="158">
        <v>3628</v>
      </c>
      <c r="E145" s="158">
        <v>2077</v>
      </c>
    </row>
    <row r="146" spans="1:5" x14ac:dyDescent="0.2">
      <c r="A146" s="16" t="s">
        <v>183</v>
      </c>
      <c r="B146" s="158">
        <v>0</v>
      </c>
      <c r="C146" s="158">
        <v>93</v>
      </c>
      <c r="D146" s="158">
        <v>2</v>
      </c>
      <c r="E146" s="158">
        <v>2</v>
      </c>
    </row>
    <row r="147" spans="1:5" x14ac:dyDescent="0.2">
      <c r="A147" s="16" t="s">
        <v>184</v>
      </c>
      <c r="B147" s="158">
        <v>17</v>
      </c>
      <c r="C147" s="158">
        <v>11217</v>
      </c>
      <c r="D147" s="158">
        <v>436</v>
      </c>
      <c r="E147" s="158">
        <v>261</v>
      </c>
    </row>
    <row r="148" spans="1:5" x14ac:dyDescent="0.2">
      <c r="A148" s="16" t="s">
        <v>185</v>
      </c>
      <c r="B148" s="158">
        <v>117</v>
      </c>
      <c r="C148" s="158">
        <v>127199</v>
      </c>
      <c r="D148" s="158">
        <v>2338</v>
      </c>
      <c r="E148" s="158">
        <v>1824</v>
      </c>
    </row>
    <row r="149" spans="1:5" x14ac:dyDescent="0.2">
      <c r="A149" s="16" t="s">
        <v>186</v>
      </c>
      <c r="B149" s="158">
        <v>16</v>
      </c>
      <c r="C149" s="158">
        <v>12144</v>
      </c>
      <c r="D149" s="158">
        <v>157</v>
      </c>
      <c r="E149" s="158">
        <v>153</v>
      </c>
    </row>
    <row r="150" spans="1:5" ht="24" x14ac:dyDescent="0.2">
      <c r="A150" s="104" t="s">
        <v>291</v>
      </c>
      <c r="B150" s="158">
        <v>195</v>
      </c>
      <c r="C150" s="158">
        <v>134583</v>
      </c>
      <c r="D150" s="158">
        <v>4248</v>
      </c>
      <c r="E150" s="158">
        <v>2822</v>
      </c>
    </row>
    <row r="151" spans="1:5" x14ac:dyDescent="0.2">
      <c r="A151" s="16" t="s">
        <v>187</v>
      </c>
      <c r="B151" s="158">
        <v>19</v>
      </c>
      <c r="C151" s="158">
        <v>9748</v>
      </c>
      <c r="D151" s="158">
        <v>463</v>
      </c>
      <c r="E151" s="158">
        <v>234</v>
      </c>
    </row>
    <row r="152" spans="1:5" ht="24" x14ac:dyDescent="0.2">
      <c r="A152" s="104" t="s">
        <v>188</v>
      </c>
      <c r="B152" s="158">
        <v>107</v>
      </c>
      <c r="C152" s="158">
        <v>81326</v>
      </c>
      <c r="D152" s="158">
        <v>1906</v>
      </c>
      <c r="E152" s="158">
        <v>1360</v>
      </c>
    </row>
    <row r="153" spans="1:5" x14ac:dyDescent="0.2">
      <c r="A153" s="16" t="s">
        <v>189</v>
      </c>
      <c r="B153" s="158">
        <v>93</v>
      </c>
      <c r="C153" s="158">
        <v>56106</v>
      </c>
      <c r="D153" s="158">
        <v>1876</v>
      </c>
      <c r="E153" s="158">
        <v>979</v>
      </c>
    </row>
    <row r="154" spans="1:5" x14ac:dyDescent="0.2">
      <c r="A154" s="16" t="s">
        <v>292</v>
      </c>
      <c r="B154" s="158">
        <v>115</v>
      </c>
      <c r="C154" s="158">
        <v>83299</v>
      </c>
      <c r="D154" s="158">
        <v>2265</v>
      </c>
      <c r="E154" s="158">
        <v>1536</v>
      </c>
    </row>
    <row r="155" spans="1:5" x14ac:dyDescent="0.2">
      <c r="A155" s="16" t="s">
        <v>190</v>
      </c>
      <c r="B155" s="158">
        <v>99</v>
      </c>
      <c r="C155" s="158">
        <v>81538</v>
      </c>
      <c r="D155" s="158">
        <v>1298</v>
      </c>
      <c r="E155" s="158">
        <v>1003</v>
      </c>
    </row>
    <row r="156" spans="1:5" x14ac:dyDescent="0.2">
      <c r="A156" s="16" t="s">
        <v>191</v>
      </c>
      <c r="B156" s="158">
        <v>59</v>
      </c>
      <c r="C156" s="158">
        <v>50077</v>
      </c>
      <c r="D156" s="158">
        <v>697</v>
      </c>
      <c r="E156" s="158">
        <v>611</v>
      </c>
    </row>
    <row r="157" spans="1:5" x14ac:dyDescent="0.2">
      <c r="A157" s="16" t="s">
        <v>192</v>
      </c>
      <c r="B157" s="158">
        <v>70</v>
      </c>
      <c r="C157" s="158">
        <v>49524</v>
      </c>
      <c r="D157" s="158">
        <v>858</v>
      </c>
      <c r="E157" s="158">
        <v>493</v>
      </c>
    </row>
    <row r="158" spans="1:5" x14ac:dyDescent="0.2">
      <c r="A158" s="16" t="s">
        <v>193</v>
      </c>
      <c r="B158" s="158">
        <v>58</v>
      </c>
      <c r="C158" s="158">
        <v>28745</v>
      </c>
      <c r="D158" s="158">
        <v>1330</v>
      </c>
      <c r="E158" s="158">
        <v>661</v>
      </c>
    </row>
    <row r="159" spans="1:5" x14ac:dyDescent="0.2">
      <c r="A159" s="100" t="s">
        <v>194</v>
      </c>
      <c r="B159" s="158">
        <v>19</v>
      </c>
      <c r="C159" s="158">
        <v>8085</v>
      </c>
      <c r="D159" s="158">
        <v>184</v>
      </c>
      <c r="E159" s="158">
        <v>66</v>
      </c>
    </row>
    <row r="160" spans="1:5" x14ac:dyDescent="0.2">
      <c r="A160" s="16" t="s">
        <v>195</v>
      </c>
      <c r="B160" s="158">
        <v>63</v>
      </c>
      <c r="C160" s="158">
        <v>44328</v>
      </c>
      <c r="D160" s="158">
        <v>475</v>
      </c>
      <c r="E160" s="158">
        <v>309</v>
      </c>
    </row>
    <row r="161" spans="1:6" x14ac:dyDescent="0.2">
      <c r="A161" s="16" t="s">
        <v>196</v>
      </c>
      <c r="B161" s="158">
        <v>6</v>
      </c>
      <c r="C161" s="158">
        <v>13533</v>
      </c>
      <c r="D161" s="158">
        <v>81</v>
      </c>
      <c r="E161" s="158">
        <v>71</v>
      </c>
    </row>
    <row r="162" spans="1:6" x14ac:dyDescent="0.2">
      <c r="A162" s="100" t="s">
        <v>197</v>
      </c>
      <c r="B162" s="158">
        <v>267</v>
      </c>
      <c r="C162" s="158">
        <v>217521</v>
      </c>
      <c r="D162" s="158">
        <v>4111</v>
      </c>
      <c r="E162" s="158">
        <v>2944</v>
      </c>
    </row>
    <row r="163" spans="1:6" x14ac:dyDescent="0.2">
      <c r="A163" s="16" t="s">
        <v>198</v>
      </c>
      <c r="B163" s="158">
        <v>74</v>
      </c>
      <c r="C163" s="158">
        <v>43952</v>
      </c>
      <c r="D163" s="158">
        <v>1170</v>
      </c>
      <c r="E163" s="158">
        <v>545</v>
      </c>
    </row>
    <row r="164" spans="1:6" x14ac:dyDescent="0.2">
      <c r="A164" s="16" t="s">
        <v>199</v>
      </c>
      <c r="B164" s="158">
        <v>33</v>
      </c>
      <c r="C164" s="158">
        <v>25420</v>
      </c>
      <c r="D164" s="158">
        <v>473</v>
      </c>
      <c r="E164" s="158">
        <v>353</v>
      </c>
    </row>
    <row r="165" spans="1:6" s="20" customFormat="1" x14ac:dyDescent="0.2">
      <c r="A165" s="96" t="s">
        <v>141</v>
      </c>
      <c r="B165" s="179">
        <v>1575</v>
      </c>
      <c r="C165" s="179">
        <v>1201599</v>
      </c>
      <c r="D165" s="179">
        <v>27995</v>
      </c>
      <c r="E165" s="179">
        <v>18304</v>
      </c>
      <c r="F165" s="96"/>
    </row>
    <row r="166" spans="1:6" x14ac:dyDescent="0.2">
      <c r="B166" s="111"/>
      <c r="C166" s="111"/>
      <c r="D166" s="111"/>
      <c r="E166" s="111"/>
    </row>
    <row r="167" spans="1:6" ht="24" x14ac:dyDescent="0.2">
      <c r="A167" s="98" t="s">
        <v>207</v>
      </c>
      <c r="B167" s="99" t="s">
        <v>363</v>
      </c>
      <c r="C167" s="99" t="s">
        <v>373</v>
      </c>
      <c r="D167" s="99" t="s">
        <v>351</v>
      </c>
      <c r="E167" s="99" t="s">
        <v>372</v>
      </c>
    </row>
    <row r="168" spans="1:6" x14ac:dyDescent="0.2">
      <c r="A168" s="16" t="s">
        <v>182</v>
      </c>
      <c r="B168" s="158">
        <v>110</v>
      </c>
      <c r="C168" s="158">
        <v>126087</v>
      </c>
      <c r="D168" s="158">
        <v>2404</v>
      </c>
      <c r="E168" s="158">
        <v>1956</v>
      </c>
    </row>
    <row r="169" spans="1:6" x14ac:dyDescent="0.2">
      <c r="A169" s="16" t="s">
        <v>183</v>
      </c>
      <c r="B169" s="158">
        <v>0</v>
      </c>
      <c r="C169" s="158">
        <v>17</v>
      </c>
      <c r="D169" s="158">
        <v>0</v>
      </c>
      <c r="E169" s="158">
        <v>0</v>
      </c>
    </row>
    <row r="170" spans="1:6" x14ac:dyDescent="0.2">
      <c r="A170" s="16" t="s">
        <v>184</v>
      </c>
      <c r="B170" s="158">
        <v>23</v>
      </c>
      <c r="C170" s="158">
        <v>11200</v>
      </c>
      <c r="D170" s="158">
        <v>630</v>
      </c>
      <c r="E170" s="158">
        <v>274</v>
      </c>
    </row>
    <row r="171" spans="1:6" x14ac:dyDescent="0.2">
      <c r="A171" s="16" t="s">
        <v>185</v>
      </c>
      <c r="B171" s="158">
        <v>131</v>
      </c>
      <c r="C171" s="158">
        <v>85450</v>
      </c>
      <c r="D171" s="158">
        <v>2496</v>
      </c>
      <c r="E171" s="158">
        <v>1570</v>
      </c>
    </row>
    <row r="172" spans="1:6" x14ac:dyDescent="0.2">
      <c r="A172" s="16" t="s">
        <v>186</v>
      </c>
      <c r="B172" s="158">
        <v>24</v>
      </c>
      <c r="C172" s="158">
        <v>13595</v>
      </c>
      <c r="D172" s="158">
        <v>241</v>
      </c>
      <c r="E172" s="158">
        <v>124</v>
      </c>
    </row>
    <row r="173" spans="1:6" ht="24" x14ac:dyDescent="0.2">
      <c r="A173" s="104" t="s">
        <v>291</v>
      </c>
      <c r="B173" s="158">
        <v>176</v>
      </c>
      <c r="C173" s="158">
        <v>148387</v>
      </c>
      <c r="D173" s="158">
        <v>3653</v>
      </c>
      <c r="E173" s="158">
        <v>2834</v>
      </c>
    </row>
    <row r="174" spans="1:6" x14ac:dyDescent="0.2">
      <c r="A174" s="16" t="s">
        <v>187</v>
      </c>
      <c r="B174" s="158">
        <v>16</v>
      </c>
      <c r="C174" s="158">
        <v>7027</v>
      </c>
      <c r="D174" s="158">
        <v>413</v>
      </c>
      <c r="E174" s="158">
        <v>168</v>
      </c>
    </row>
    <row r="175" spans="1:6" ht="24" x14ac:dyDescent="0.2">
      <c r="A175" s="104" t="s">
        <v>188</v>
      </c>
      <c r="B175" s="158">
        <v>126</v>
      </c>
      <c r="C175" s="158">
        <v>85143</v>
      </c>
      <c r="D175" s="158">
        <v>2103</v>
      </c>
      <c r="E175" s="158">
        <v>1394</v>
      </c>
    </row>
    <row r="176" spans="1:6" x14ac:dyDescent="0.2">
      <c r="A176" s="16" t="s">
        <v>189</v>
      </c>
      <c r="B176" s="158">
        <v>76</v>
      </c>
      <c r="C176" s="158">
        <v>43083</v>
      </c>
      <c r="D176" s="158">
        <v>1381</v>
      </c>
      <c r="E176" s="158">
        <v>799</v>
      </c>
    </row>
    <row r="177" spans="1:6" x14ac:dyDescent="0.2">
      <c r="A177" s="16" t="s">
        <v>292</v>
      </c>
      <c r="B177" s="158">
        <v>117</v>
      </c>
      <c r="C177" s="158">
        <v>88776</v>
      </c>
      <c r="D177" s="158">
        <v>2035</v>
      </c>
      <c r="E177" s="158">
        <v>1570</v>
      </c>
    </row>
    <row r="178" spans="1:6" x14ac:dyDescent="0.2">
      <c r="A178" s="16" t="s">
        <v>190</v>
      </c>
      <c r="B178" s="158">
        <v>74</v>
      </c>
      <c r="C178" s="158">
        <v>63471</v>
      </c>
      <c r="D178" s="158">
        <v>1108</v>
      </c>
      <c r="E178" s="158">
        <v>873</v>
      </c>
    </row>
    <row r="179" spans="1:6" x14ac:dyDescent="0.2">
      <c r="A179" s="16" t="s">
        <v>191</v>
      </c>
      <c r="B179" s="158">
        <v>95</v>
      </c>
      <c r="C179" s="158">
        <v>70488</v>
      </c>
      <c r="D179" s="158">
        <v>848</v>
      </c>
      <c r="E179" s="158">
        <v>618</v>
      </c>
    </row>
    <row r="180" spans="1:6" x14ac:dyDescent="0.2">
      <c r="A180" s="16" t="s">
        <v>192</v>
      </c>
      <c r="B180" s="158">
        <v>67</v>
      </c>
      <c r="C180" s="158">
        <v>54067</v>
      </c>
      <c r="D180" s="158">
        <v>718</v>
      </c>
      <c r="E180" s="158">
        <v>565</v>
      </c>
    </row>
    <row r="181" spans="1:6" x14ac:dyDescent="0.2">
      <c r="A181" s="16" t="s">
        <v>193</v>
      </c>
      <c r="B181" s="158">
        <v>39</v>
      </c>
      <c r="C181" s="158">
        <v>16545</v>
      </c>
      <c r="D181" s="158">
        <v>968</v>
      </c>
      <c r="E181" s="158">
        <v>402</v>
      </c>
    </row>
    <row r="182" spans="1:6" x14ac:dyDescent="0.2">
      <c r="A182" s="100" t="s">
        <v>194</v>
      </c>
      <c r="B182" s="158">
        <v>20</v>
      </c>
      <c r="C182" s="158">
        <v>17104</v>
      </c>
      <c r="D182" s="158">
        <v>182</v>
      </c>
      <c r="E182" s="158">
        <v>117</v>
      </c>
    </row>
    <row r="183" spans="1:6" x14ac:dyDescent="0.2">
      <c r="A183" s="16" t="s">
        <v>195</v>
      </c>
      <c r="B183" s="158">
        <v>52</v>
      </c>
      <c r="C183" s="158">
        <v>46469</v>
      </c>
      <c r="D183" s="158">
        <v>453</v>
      </c>
      <c r="E183" s="158">
        <v>404</v>
      </c>
    </row>
    <row r="184" spans="1:6" x14ac:dyDescent="0.2">
      <c r="A184" s="16" t="s">
        <v>196</v>
      </c>
      <c r="B184" s="158">
        <v>8</v>
      </c>
      <c r="C184" s="158">
        <v>19940</v>
      </c>
      <c r="D184" s="158">
        <v>62</v>
      </c>
      <c r="E184" s="158">
        <v>73</v>
      </c>
    </row>
    <row r="185" spans="1:6" x14ac:dyDescent="0.2">
      <c r="A185" s="100" t="s">
        <v>197</v>
      </c>
      <c r="B185" s="158">
        <v>282</v>
      </c>
      <c r="C185" s="158">
        <v>205556</v>
      </c>
      <c r="D185" s="158">
        <v>4266</v>
      </c>
      <c r="E185" s="158">
        <v>2745</v>
      </c>
    </row>
    <row r="186" spans="1:6" x14ac:dyDescent="0.2">
      <c r="A186" s="16" t="s">
        <v>198</v>
      </c>
      <c r="B186" s="158">
        <v>83</v>
      </c>
      <c r="C186" s="158">
        <v>50441</v>
      </c>
      <c r="D186" s="158">
        <v>1349</v>
      </c>
      <c r="E186" s="158">
        <v>660</v>
      </c>
    </row>
    <row r="187" spans="1:6" x14ac:dyDescent="0.2">
      <c r="A187" s="16" t="s">
        <v>199</v>
      </c>
      <c r="B187" s="158">
        <v>34</v>
      </c>
      <c r="C187" s="158">
        <v>18875</v>
      </c>
      <c r="D187" s="158">
        <v>572</v>
      </c>
      <c r="E187" s="158">
        <v>321</v>
      </c>
    </row>
    <row r="188" spans="1:6" s="20" customFormat="1" x14ac:dyDescent="0.2">
      <c r="A188" s="96" t="s">
        <v>144</v>
      </c>
      <c r="B188" s="179">
        <v>1553</v>
      </c>
      <c r="C188" s="179">
        <v>1171720</v>
      </c>
      <c r="D188" s="179">
        <v>25880</v>
      </c>
      <c r="E188" s="179">
        <v>17466</v>
      </c>
      <c r="F188" s="96"/>
    </row>
    <row r="189" spans="1:6" x14ac:dyDescent="0.2">
      <c r="B189" s="111"/>
      <c r="C189" s="111"/>
      <c r="D189" s="111"/>
      <c r="E189" s="111"/>
    </row>
    <row r="190" spans="1:6" ht="24" x14ac:dyDescent="0.2">
      <c r="A190" s="98" t="s">
        <v>208</v>
      </c>
      <c r="B190" s="99" t="s">
        <v>363</v>
      </c>
      <c r="C190" s="99" t="s">
        <v>373</v>
      </c>
      <c r="D190" s="99" t="s">
        <v>351</v>
      </c>
      <c r="E190" s="99" t="s">
        <v>372</v>
      </c>
    </row>
    <row r="191" spans="1:6" x14ac:dyDescent="0.2">
      <c r="A191" s="16" t="s">
        <v>182</v>
      </c>
      <c r="B191" s="158">
        <v>119</v>
      </c>
      <c r="C191" s="158">
        <v>92287</v>
      </c>
      <c r="D191" s="158">
        <v>2225</v>
      </c>
      <c r="E191" s="158">
        <v>1896</v>
      </c>
    </row>
    <row r="192" spans="1:6" x14ac:dyDescent="0.2">
      <c r="A192" s="16" t="s">
        <v>183</v>
      </c>
      <c r="B192" s="158">
        <v>0</v>
      </c>
      <c r="C192" s="158">
        <v>114</v>
      </c>
      <c r="D192" s="158">
        <v>4</v>
      </c>
      <c r="E192" s="158">
        <v>3</v>
      </c>
    </row>
    <row r="193" spans="1:5" x14ac:dyDescent="0.2">
      <c r="A193" s="16" t="s">
        <v>184</v>
      </c>
      <c r="B193" s="158">
        <v>33</v>
      </c>
      <c r="C193" s="158">
        <v>15935</v>
      </c>
      <c r="D193" s="158">
        <v>882</v>
      </c>
      <c r="E193" s="158">
        <v>386</v>
      </c>
    </row>
    <row r="194" spans="1:5" x14ac:dyDescent="0.2">
      <c r="A194" s="16" t="s">
        <v>185</v>
      </c>
      <c r="B194" s="158">
        <v>113</v>
      </c>
      <c r="C194" s="158">
        <v>85815</v>
      </c>
      <c r="D194" s="158">
        <v>2166</v>
      </c>
      <c r="E194" s="158">
        <v>1546</v>
      </c>
    </row>
    <row r="195" spans="1:5" x14ac:dyDescent="0.2">
      <c r="A195" s="16" t="s">
        <v>186</v>
      </c>
      <c r="B195" s="158">
        <v>11</v>
      </c>
      <c r="C195" s="158">
        <v>7350</v>
      </c>
      <c r="D195" s="158">
        <v>83</v>
      </c>
      <c r="E195" s="158">
        <v>51</v>
      </c>
    </row>
    <row r="196" spans="1:5" ht="24" x14ac:dyDescent="0.2">
      <c r="A196" s="104" t="s">
        <v>291</v>
      </c>
      <c r="B196" s="158">
        <v>163</v>
      </c>
      <c r="C196" s="158">
        <v>129977</v>
      </c>
      <c r="D196" s="158">
        <v>3330</v>
      </c>
      <c r="E196" s="158">
        <v>2630</v>
      </c>
    </row>
    <row r="197" spans="1:5" x14ac:dyDescent="0.2">
      <c r="A197" s="16" t="s">
        <v>187</v>
      </c>
      <c r="B197" s="158">
        <v>14</v>
      </c>
      <c r="C197" s="158">
        <v>6632</v>
      </c>
      <c r="D197" s="158">
        <v>313</v>
      </c>
      <c r="E197" s="158">
        <v>130</v>
      </c>
    </row>
    <row r="198" spans="1:5" ht="24" x14ac:dyDescent="0.2">
      <c r="A198" s="104" t="s">
        <v>188</v>
      </c>
      <c r="B198" s="158">
        <v>106</v>
      </c>
      <c r="C198" s="158">
        <v>71282</v>
      </c>
      <c r="D198" s="158">
        <v>1879</v>
      </c>
      <c r="E198" s="158">
        <v>1191</v>
      </c>
    </row>
    <row r="199" spans="1:5" x14ac:dyDescent="0.2">
      <c r="A199" s="16" t="s">
        <v>189</v>
      </c>
      <c r="B199" s="158">
        <v>76</v>
      </c>
      <c r="C199" s="158">
        <v>41677</v>
      </c>
      <c r="D199" s="158">
        <v>1464</v>
      </c>
      <c r="E199" s="158">
        <v>738</v>
      </c>
    </row>
    <row r="200" spans="1:5" x14ac:dyDescent="0.2">
      <c r="A200" s="16" t="s">
        <v>292</v>
      </c>
      <c r="B200" s="158">
        <v>107</v>
      </c>
      <c r="C200" s="158">
        <v>89560</v>
      </c>
      <c r="D200" s="158">
        <v>2194</v>
      </c>
      <c r="E200" s="158">
        <v>1517</v>
      </c>
    </row>
    <row r="201" spans="1:5" x14ac:dyDescent="0.2">
      <c r="A201" s="16" t="s">
        <v>190</v>
      </c>
      <c r="B201" s="158">
        <v>70</v>
      </c>
      <c r="C201" s="158">
        <v>67633</v>
      </c>
      <c r="D201" s="158">
        <v>1034</v>
      </c>
      <c r="E201" s="158">
        <v>834</v>
      </c>
    </row>
    <row r="202" spans="1:5" x14ac:dyDescent="0.2">
      <c r="A202" s="16" t="s">
        <v>191</v>
      </c>
      <c r="B202" s="158">
        <v>47</v>
      </c>
      <c r="C202" s="158">
        <v>39948</v>
      </c>
      <c r="D202" s="158">
        <v>417</v>
      </c>
      <c r="E202" s="158">
        <v>352</v>
      </c>
    </row>
    <row r="203" spans="1:5" x14ac:dyDescent="0.2">
      <c r="A203" s="16" t="s">
        <v>192</v>
      </c>
      <c r="B203" s="158">
        <v>50</v>
      </c>
      <c r="C203" s="158">
        <v>41095</v>
      </c>
      <c r="D203" s="158">
        <v>520</v>
      </c>
      <c r="E203" s="158">
        <v>363</v>
      </c>
    </row>
    <row r="204" spans="1:5" x14ac:dyDescent="0.2">
      <c r="A204" s="16" t="s">
        <v>193</v>
      </c>
      <c r="B204" s="158">
        <v>47</v>
      </c>
      <c r="C204" s="158">
        <v>25324</v>
      </c>
      <c r="D204" s="158">
        <v>1188</v>
      </c>
      <c r="E204" s="158">
        <v>603</v>
      </c>
    </row>
    <row r="205" spans="1:5" x14ac:dyDescent="0.2">
      <c r="A205" s="100" t="s">
        <v>194</v>
      </c>
      <c r="B205" s="158">
        <v>16</v>
      </c>
      <c r="C205" s="158">
        <v>8404</v>
      </c>
      <c r="D205" s="158">
        <v>209</v>
      </c>
      <c r="E205" s="158">
        <v>120</v>
      </c>
    </row>
    <row r="206" spans="1:5" x14ac:dyDescent="0.2">
      <c r="A206" s="16" t="s">
        <v>195</v>
      </c>
      <c r="B206" s="158">
        <v>72</v>
      </c>
      <c r="C206" s="158">
        <v>44115</v>
      </c>
      <c r="D206" s="158">
        <v>436</v>
      </c>
      <c r="E206" s="158">
        <v>281</v>
      </c>
    </row>
    <row r="207" spans="1:5" x14ac:dyDescent="0.2">
      <c r="A207" s="16" t="s">
        <v>196</v>
      </c>
      <c r="B207" s="158">
        <v>6</v>
      </c>
      <c r="C207" s="158">
        <v>12354</v>
      </c>
      <c r="D207" s="158">
        <v>128</v>
      </c>
      <c r="E207" s="158">
        <v>62</v>
      </c>
    </row>
    <row r="208" spans="1:5" x14ac:dyDescent="0.2">
      <c r="A208" s="100" t="s">
        <v>197</v>
      </c>
      <c r="B208" s="158">
        <v>259</v>
      </c>
      <c r="C208" s="158">
        <v>160391</v>
      </c>
      <c r="D208" s="158">
        <v>3282</v>
      </c>
      <c r="E208" s="158">
        <v>2163</v>
      </c>
    </row>
    <row r="209" spans="1:6" x14ac:dyDescent="0.2">
      <c r="A209" s="16" t="s">
        <v>198</v>
      </c>
      <c r="B209" s="158">
        <v>70</v>
      </c>
      <c r="C209" s="158">
        <v>43707</v>
      </c>
      <c r="D209" s="158">
        <v>1296</v>
      </c>
      <c r="E209" s="158">
        <v>556</v>
      </c>
    </row>
    <row r="210" spans="1:6" x14ac:dyDescent="0.2">
      <c r="A210" s="16" t="s">
        <v>199</v>
      </c>
      <c r="B210" s="158">
        <v>36</v>
      </c>
      <c r="C210" s="158">
        <v>21978</v>
      </c>
      <c r="D210" s="158">
        <v>440</v>
      </c>
      <c r="E210" s="158">
        <v>282</v>
      </c>
    </row>
    <row r="211" spans="1:6" s="20" customFormat="1" x14ac:dyDescent="0.2">
      <c r="A211" s="96" t="s">
        <v>145</v>
      </c>
      <c r="B211" s="179">
        <v>1415</v>
      </c>
      <c r="C211" s="179">
        <v>1005578</v>
      </c>
      <c r="D211" s="179">
        <v>23489</v>
      </c>
      <c r="E211" s="179">
        <v>15703</v>
      </c>
      <c r="F211" s="96"/>
    </row>
    <row r="212" spans="1:6" x14ac:dyDescent="0.2">
      <c r="B212" s="111"/>
      <c r="C212" s="111"/>
      <c r="D212" s="111"/>
      <c r="E212" s="111"/>
    </row>
    <row r="213" spans="1:6" x14ac:dyDescent="0.2">
      <c r="B213" s="111"/>
      <c r="C213" s="111"/>
      <c r="D213" s="111"/>
      <c r="E213" s="111"/>
    </row>
    <row r="214" spans="1:6" x14ac:dyDescent="0.2">
      <c r="B214" s="111"/>
      <c r="C214" s="111"/>
      <c r="D214" s="111"/>
      <c r="E214" s="111"/>
    </row>
    <row r="215" spans="1:6" x14ac:dyDescent="0.2">
      <c r="B215" s="111"/>
      <c r="C215" s="111"/>
      <c r="D215" s="111"/>
      <c r="E215" s="111"/>
    </row>
    <row r="216" spans="1:6" x14ac:dyDescent="0.2">
      <c r="B216" s="111"/>
      <c r="C216" s="111"/>
      <c r="D216" s="111"/>
      <c r="E216" s="111"/>
    </row>
    <row r="217" spans="1:6" x14ac:dyDescent="0.2">
      <c r="B217" s="111"/>
      <c r="C217" s="111"/>
      <c r="D217" s="111"/>
      <c r="E217" s="111"/>
    </row>
    <row r="218" spans="1:6" x14ac:dyDescent="0.2">
      <c r="B218" s="111"/>
      <c r="C218" s="111"/>
      <c r="D218" s="111"/>
      <c r="E218" s="111"/>
    </row>
    <row r="219" spans="1:6" x14ac:dyDescent="0.2">
      <c r="B219" s="111"/>
      <c r="C219" s="111"/>
      <c r="D219" s="111"/>
      <c r="E219" s="111"/>
    </row>
    <row r="220" spans="1:6" x14ac:dyDescent="0.2">
      <c r="B220" s="111"/>
      <c r="C220" s="111"/>
      <c r="D220" s="111"/>
      <c r="E220" s="111"/>
    </row>
    <row r="221" spans="1:6" x14ac:dyDescent="0.2">
      <c r="B221" s="111"/>
      <c r="C221" s="111"/>
      <c r="D221" s="111"/>
      <c r="E221" s="11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B63B5-49B5-4E03-939E-B5DEF036F76B}">
  <sheetPr>
    <tabColor rgb="FFFFC000"/>
  </sheetPr>
  <dimension ref="A1:I221"/>
  <sheetViews>
    <sheetView workbookViewId="0">
      <pane xSplit="11" ySplit="4" topLeftCell="L5" activePane="bottomRight" state="frozen"/>
      <selection pane="topRight" activeCell="L1" sqref="L1"/>
      <selection pane="bottomLeft" activeCell="A5" sqref="A5"/>
      <selection pane="bottomRight"/>
    </sheetView>
  </sheetViews>
  <sheetFormatPr defaultRowHeight="12" x14ac:dyDescent="0.2"/>
  <cols>
    <col min="1" max="1" width="42.28515625" style="16" customWidth="1"/>
    <col min="2" max="2" width="22.7109375" style="16" customWidth="1"/>
    <col min="3" max="3" width="20.7109375" style="16" bestFit="1" customWidth="1"/>
    <col min="4" max="4" width="11" style="16" bestFit="1" customWidth="1"/>
    <col min="5" max="5" width="26.85546875" style="16" bestFit="1" customWidth="1"/>
    <col min="6" max="7" width="9.140625" style="16"/>
    <col min="8" max="8" width="11" style="16" bestFit="1" customWidth="1"/>
    <col min="9" max="16384" width="9.140625" style="16"/>
  </cols>
  <sheetData>
    <row r="1" spans="1:9" ht="15.75" x14ac:dyDescent="0.25">
      <c r="A1" s="95" t="s">
        <v>342</v>
      </c>
    </row>
    <row r="2" spans="1:9" s="103" customFormat="1" ht="15.75" x14ac:dyDescent="0.25">
      <c r="A2" s="95" t="s">
        <v>398</v>
      </c>
      <c r="B2" s="157"/>
      <c r="C2" s="157"/>
      <c r="D2" s="157"/>
      <c r="E2" s="157"/>
      <c r="F2" s="157"/>
    </row>
    <row r="3" spans="1:9" s="140" customFormat="1" ht="12.75" x14ac:dyDescent="0.2">
      <c r="A3" s="142" t="s">
        <v>399</v>
      </c>
      <c r="B3" s="157"/>
      <c r="C3" s="157"/>
      <c r="D3" s="157"/>
      <c r="E3" s="157"/>
      <c r="F3" s="157"/>
    </row>
    <row r="4" spans="1:9" ht="12.75" x14ac:dyDescent="0.2">
      <c r="A4" s="108" t="s">
        <v>302</v>
      </c>
    </row>
    <row r="5" spans="1:9" ht="12.75" x14ac:dyDescent="0.2">
      <c r="A5" s="108"/>
    </row>
    <row r="6" spans="1:9" ht="24" x14ac:dyDescent="0.2">
      <c r="A6" s="98" t="s">
        <v>200</v>
      </c>
      <c r="B6" s="99" t="s">
        <v>363</v>
      </c>
      <c r="C6" s="99" t="s">
        <v>373</v>
      </c>
      <c r="D6" s="99" t="s">
        <v>351</v>
      </c>
      <c r="E6" s="99" t="s">
        <v>372</v>
      </c>
    </row>
    <row r="7" spans="1:9" x14ac:dyDescent="0.2">
      <c r="A7" s="16" t="s">
        <v>182</v>
      </c>
      <c r="B7" s="158">
        <v>81</v>
      </c>
      <c r="C7" s="158">
        <v>95461</v>
      </c>
      <c r="D7" s="158">
        <v>1843</v>
      </c>
      <c r="E7" s="158">
        <v>1260</v>
      </c>
      <c r="F7" s="134"/>
      <c r="G7" s="134"/>
      <c r="H7" s="134"/>
      <c r="I7" s="134"/>
    </row>
    <row r="8" spans="1:9" x14ac:dyDescent="0.2">
      <c r="A8" s="16" t="s">
        <v>183</v>
      </c>
      <c r="B8" s="158" t="s">
        <v>262</v>
      </c>
      <c r="C8" s="158" t="s">
        <v>262</v>
      </c>
      <c r="D8" s="158" t="s">
        <v>262</v>
      </c>
      <c r="E8" s="158" t="s">
        <v>262</v>
      </c>
      <c r="F8" s="134"/>
      <c r="G8" s="134"/>
      <c r="H8" s="134"/>
      <c r="I8" s="134"/>
    </row>
    <row r="9" spans="1:9" x14ac:dyDescent="0.2">
      <c r="A9" s="16" t="s">
        <v>184</v>
      </c>
      <c r="B9" s="158">
        <v>4</v>
      </c>
      <c r="C9" s="158">
        <v>2509</v>
      </c>
      <c r="D9" s="158">
        <v>100</v>
      </c>
      <c r="E9" s="158">
        <v>65</v>
      </c>
      <c r="F9" s="134"/>
      <c r="G9" s="134"/>
      <c r="H9" s="134"/>
      <c r="I9" s="134"/>
    </row>
    <row r="10" spans="1:9" x14ac:dyDescent="0.2">
      <c r="A10" s="16" t="s">
        <v>185</v>
      </c>
      <c r="B10" s="158">
        <v>96</v>
      </c>
      <c r="C10" s="158">
        <v>100123</v>
      </c>
      <c r="D10" s="158">
        <v>1769</v>
      </c>
      <c r="E10" s="158">
        <v>1471</v>
      </c>
      <c r="F10" s="134"/>
      <c r="G10" s="134"/>
      <c r="H10" s="134"/>
      <c r="I10" s="134"/>
    </row>
    <row r="11" spans="1:9" x14ac:dyDescent="0.2">
      <c r="A11" s="16" t="s">
        <v>186</v>
      </c>
      <c r="B11" s="158">
        <v>12</v>
      </c>
      <c r="C11" s="158">
        <v>14212</v>
      </c>
      <c r="D11" s="158">
        <v>138</v>
      </c>
      <c r="E11" s="158">
        <v>171</v>
      </c>
      <c r="F11" s="134"/>
      <c r="G11" s="134"/>
      <c r="H11" s="134"/>
      <c r="I11" s="134"/>
    </row>
    <row r="12" spans="1:9" ht="24" x14ac:dyDescent="0.2">
      <c r="A12" s="104" t="s">
        <v>263</v>
      </c>
      <c r="B12" s="158">
        <v>61</v>
      </c>
      <c r="C12" s="158">
        <v>42274</v>
      </c>
      <c r="D12" s="158">
        <v>1221</v>
      </c>
      <c r="E12" s="158">
        <v>716</v>
      </c>
      <c r="F12" s="134"/>
      <c r="G12" s="134"/>
      <c r="H12" s="134"/>
      <c r="I12" s="134"/>
    </row>
    <row r="13" spans="1:9" x14ac:dyDescent="0.2">
      <c r="A13" s="16" t="s">
        <v>187</v>
      </c>
      <c r="B13" s="158">
        <v>2</v>
      </c>
      <c r="C13" s="158">
        <v>845</v>
      </c>
      <c r="D13" s="158">
        <v>32</v>
      </c>
      <c r="E13" s="158">
        <v>17</v>
      </c>
      <c r="F13" s="134"/>
      <c r="G13" s="134"/>
      <c r="H13" s="134"/>
      <c r="I13" s="134"/>
    </row>
    <row r="14" spans="1:9" ht="24" x14ac:dyDescent="0.2">
      <c r="A14" s="104" t="s">
        <v>188</v>
      </c>
      <c r="B14" s="158">
        <v>68</v>
      </c>
      <c r="C14" s="158">
        <v>67256</v>
      </c>
      <c r="D14" s="158">
        <v>1256</v>
      </c>
      <c r="E14" s="158">
        <v>813</v>
      </c>
      <c r="F14" s="134"/>
      <c r="G14" s="134"/>
      <c r="H14" s="134"/>
      <c r="I14" s="134"/>
    </row>
    <row r="15" spans="1:9" x14ac:dyDescent="0.2">
      <c r="A15" s="16" t="s">
        <v>189</v>
      </c>
      <c r="B15" s="158">
        <v>53</v>
      </c>
      <c r="C15" s="158">
        <v>38871</v>
      </c>
      <c r="D15" s="158">
        <v>1029</v>
      </c>
      <c r="E15" s="158">
        <v>657</v>
      </c>
      <c r="F15" s="134"/>
      <c r="G15" s="134"/>
      <c r="H15" s="134"/>
      <c r="I15" s="134"/>
    </row>
    <row r="16" spans="1:9" x14ac:dyDescent="0.2">
      <c r="A16" s="16" t="s">
        <v>264</v>
      </c>
      <c r="B16" s="158">
        <v>60</v>
      </c>
      <c r="C16" s="158">
        <v>52901</v>
      </c>
      <c r="D16" s="158">
        <v>1241</v>
      </c>
      <c r="E16" s="158">
        <v>979</v>
      </c>
      <c r="F16" s="134"/>
      <c r="G16" s="134"/>
      <c r="H16" s="134"/>
      <c r="I16" s="134"/>
    </row>
    <row r="17" spans="1:9" x14ac:dyDescent="0.2">
      <c r="A17" s="16" t="s">
        <v>190</v>
      </c>
      <c r="B17" s="158">
        <v>53</v>
      </c>
      <c r="C17" s="158">
        <v>50724</v>
      </c>
      <c r="D17" s="158">
        <v>567</v>
      </c>
      <c r="E17" s="158">
        <v>456</v>
      </c>
      <c r="F17" s="134"/>
      <c r="G17" s="134"/>
      <c r="H17" s="134"/>
      <c r="I17" s="134"/>
    </row>
    <row r="18" spans="1:9" x14ac:dyDescent="0.2">
      <c r="A18" s="16" t="s">
        <v>191</v>
      </c>
      <c r="B18" s="158">
        <v>55</v>
      </c>
      <c r="C18" s="158">
        <v>55242</v>
      </c>
      <c r="D18" s="158">
        <v>779</v>
      </c>
      <c r="E18" s="158">
        <v>715</v>
      </c>
      <c r="F18" s="134"/>
      <c r="G18" s="134"/>
      <c r="H18" s="134"/>
      <c r="I18" s="134"/>
    </row>
    <row r="19" spans="1:9" x14ac:dyDescent="0.2">
      <c r="A19" s="16" t="s">
        <v>192</v>
      </c>
      <c r="B19" s="158">
        <v>32</v>
      </c>
      <c r="C19" s="158">
        <v>32068</v>
      </c>
      <c r="D19" s="158">
        <v>502</v>
      </c>
      <c r="E19" s="158">
        <v>401</v>
      </c>
      <c r="F19" s="134"/>
      <c r="G19" s="134"/>
      <c r="H19" s="134"/>
      <c r="I19" s="134"/>
    </row>
    <row r="20" spans="1:9" x14ac:dyDescent="0.2">
      <c r="A20" s="16" t="s">
        <v>193</v>
      </c>
      <c r="B20" s="158">
        <v>35</v>
      </c>
      <c r="C20" s="158">
        <v>18637</v>
      </c>
      <c r="D20" s="158">
        <v>904</v>
      </c>
      <c r="E20" s="158">
        <v>454</v>
      </c>
      <c r="F20" s="134"/>
      <c r="G20" s="134"/>
      <c r="H20" s="134"/>
      <c r="I20" s="134"/>
    </row>
    <row r="21" spans="1:9" x14ac:dyDescent="0.2">
      <c r="A21" s="100" t="s">
        <v>194</v>
      </c>
      <c r="B21" s="158">
        <v>9</v>
      </c>
      <c r="C21" s="158">
        <v>5328</v>
      </c>
      <c r="D21" s="158">
        <v>136</v>
      </c>
      <c r="E21" s="158">
        <v>73</v>
      </c>
      <c r="F21" s="134"/>
      <c r="G21" s="134"/>
      <c r="H21" s="134"/>
      <c r="I21" s="134"/>
    </row>
    <row r="22" spans="1:9" x14ac:dyDescent="0.2">
      <c r="A22" s="16" t="s">
        <v>195</v>
      </c>
      <c r="B22" s="158">
        <v>21</v>
      </c>
      <c r="C22" s="158">
        <v>19647</v>
      </c>
      <c r="D22" s="158">
        <v>287</v>
      </c>
      <c r="E22" s="158">
        <v>179</v>
      </c>
      <c r="F22" s="134"/>
      <c r="G22" s="134"/>
      <c r="H22" s="134"/>
      <c r="I22" s="134"/>
    </row>
    <row r="23" spans="1:9" x14ac:dyDescent="0.2">
      <c r="A23" s="16" t="s">
        <v>196</v>
      </c>
      <c r="B23" s="158">
        <v>1</v>
      </c>
      <c r="C23" s="158">
        <v>1015</v>
      </c>
      <c r="D23" s="158">
        <v>9</v>
      </c>
      <c r="E23" s="158">
        <v>9</v>
      </c>
      <c r="F23" s="134"/>
      <c r="G23" s="134"/>
      <c r="H23" s="134"/>
      <c r="I23" s="134"/>
    </row>
    <row r="24" spans="1:9" x14ac:dyDescent="0.2">
      <c r="A24" s="100" t="s">
        <v>197</v>
      </c>
      <c r="B24" s="158">
        <v>154</v>
      </c>
      <c r="C24" s="158">
        <v>137469</v>
      </c>
      <c r="D24" s="158">
        <v>2504</v>
      </c>
      <c r="E24" s="158">
        <v>1730</v>
      </c>
      <c r="F24" s="134"/>
      <c r="G24" s="134"/>
      <c r="H24" s="134"/>
      <c r="I24" s="134"/>
    </row>
    <row r="25" spans="1:9" x14ac:dyDescent="0.2">
      <c r="A25" s="16" t="s">
        <v>198</v>
      </c>
      <c r="B25" s="158">
        <v>6</v>
      </c>
      <c r="C25" s="158">
        <v>5230</v>
      </c>
      <c r="D25" s="158">
        <v>86</v>
      </c>
      <c r="E25" s="158">
        <v>77</v>
      </c>
      <c r="F25" s="134"/>
      <c r="G25" s="134"/>
      <c r="H25" s="134"/>
      <c r="I25" s="134"/>
    </row>
    <row r="26" spans="1:9" x14ac:dyDescent="0.2">
      <c r="A26" s="16" t="s">
        <v>199</v>
      </c>
      <c r="B26" s="158">
        <v>6</v>
      </c>
      <c r="C26" s="158">
        <v>5726</v>
      </c>
      <c r="D26" s="158">
        <v>113</v>
      </c>
      <c r="E26" s="158">
        <v>109</v>
      </c>
      <c r="F26" s="134"/>
      <c r="G26" s="134"/>
      <c r="H26" s="134"/>
      <c r="I26" s="134"/>
    </row>
    <row r="27" spans="1:9" x14ac:dyDescent="0.2">
      <c r="A27" s="96" t="s">
        <v>125</v>
      </c>
      <c r="B27" s="179">
        <v>809</v>
      </c>
      <c r="C27" s="179">
        <v>745539</v>
      </c>
      <c r="D27" s="179">
        <v>14514</v>
      </c>
      <c r="E27" s="179">
        <v>10352</v>
      </c>
      <c r="F27" s="134"/>
      <c r="G27" s="134"/>
      <c r="H27" s="135"/>
      <c r="I27" s="134"/>
    </row>
    <row r="28" spans="1:9" x14ac:dyDescent="0.2">
      <c r="B28" s="111"/>
      <c r="C28" s="111"/>
      <c r="D28" s="111"/>
      <c r="E28" s="111"/>
    </row>
    <row r="29" spans="1:9" ht="24" x14ac:dyDescent="0.2">
      <c r="A29" s="98" t="s">
        <v>201</v>
      </c>
      <c r="B29" s="99" t="s">
        <v>363</v>
      </c>
      <c r="C29" s="99" t="s">
        <v>373</v>
      </c>
      <c r="D29" s="99" t="s">
        <v>351</v>
      </c>
      <c r="E29" s="99" t="s">
        <v>372</v>
      </c>
    </row>
    <row r="30" spans="1:9" x14ac:dyDescent="0.2">
      <c r="A30" s="16" t="s">
        <v>182</v>
      </c>
      <c r="B30" s="158">
        <v>118</v>
      </c>
      <c r="C30" s="158">
        <v>99439</v>
      </c>
      <c r="D30" s="158">
        <v>3229</v>
      </c>
      <c r="E30" s="158">
        <v>1646</v>
      </c>
    </row>
    <row r="31" spans="1:9" x14ac:dyDescent="0.2">
      <c r="A31" s="16" t="s">
        <v>183</v>
      </c>
      <c r="B31" s="158">
        <v>2</v>
      </c>
      <c r="C31" s="158">
        <v>889</v>
      </c>
      <c r="D31" s="158">
        <v>45</v>
      </c>
      <c r="E31" s="158">
        <v>21</v>
      </c>
    </row>
    <row r="32" spans="1:9" x14ac:dyDescent="0.2">
      <c r="A32" s="16" t="s">
        <v>184</v>
      </c>
      <c r="B32" s="158">
        <v>6</v>
      </c>
      <c r="C32" s="158">
        <v>3561</v>
      </c>
      <c r="D32" s="158">
        <v>150</v>
      </c>
      <c r="E32" s="158">
        <v>84</v>
      </c>
    </row>
    <row r="33" spans="1:5" x14ac:dyDescent="0.2">
      <c r="A33" s="16" t="s">
        <v>185</v>
      </c>
      <c r="B33" s="158">
        <v>98</v>
      </c>
      <c r="C33" s="158">
        <v>91343</v>
      </c>
      <c r="D33" s="158">
        <v>2005</v>
      </c>
      <c r="E33" s="158">
        <v>1768</v>
      </c>
    </row>
    <row r="34" spans="1:5" x14ac:dyDescent="0.2">
      <c r="A34" s="16" t="s">
        <v>186</v>
      </c>
      <c r="B34" s="158">
        <v>20</v>
      </c>
      <c r="C34" s="158">
        <v>29019</v>
      </c>
      <c r="D34" s="158">
        <v>181</v>
      </c>
      <c r="E34" s="158">
        <v>212</v>
      </c>
    </row>
    <row r="35" spans="1:5" ht="24" x14ac:dyDescent="0.2">
      <c r="A35" s="104" t="s">
        <v>263</v>
      </c>
      <c r="B35" s="158">
        <v>60</v>
      </c>
      <c r="C35" s="158">
        <v>50048</v>
      </c>
      <c r="D35" s="158">
        <v>1331</v>
      </c>
      <c r="E35" s="158">
        <v>1019</v>
      </c>
    </row>
    <row r="36" spans="1:5" x14ac:dyDescent="0.2">
      <c r="A36" s="16" t="s">
        <v>187</v>
      </c>
      <c r="B36" s="158">
        <v>3</v>
      </c>
      <c r="C36" s="158">
        <v>1991</v>
      </c>
      <c r="D36" s="158">
        <v>80</v>
      </c>
      <c r="E36" s="158">
        <v>58</v>
      </c>
    </row>
    <row r="37" spans="1:5" ht="24" x14ac:dyDescent="0.2">
      <c r="A37" s="104" t="s">
        <v>188</v>
      </c>
      <c r="B37" s="158">
        <v>52</v>
      </c>
      <c r="C37" s="158">
        <v>51246</v>
      </c>
      <c r="D37" s="158">
        <v>841</v>
      </c>
      <c r="E37" s="158">
        <v>642</v>
      </c>
    </row>
    <row r="38" spans="1:5" x14ac:dyDescent="0.2">
      <c r="A38" s="16" t="s">
        <v>189</v>
      </c>
      <c r="B38" s="158">
        <v>52</v>
      </c>
      <c r="C38" s="158">
        <v>42147</v>
      </c>
      <c r="D38" s="158">
        <v>971</v>
      </c>
      <c r="E38" s="158">
        <v>749</v>
      </c>
    </row>
    <row r="39" spans="1:5" x14ac:dyDescent="0.2">
      <c r="A39" s="16" t="s">
        <v>264</v>
      </c>
      <c r="B39" s="158">
        <v>64</v>
      </c>
      <c r="C39" s="158">
        <v>56069</v>
      </c>
      <c r="D39" s="158">
        <v>1331</v>
      </c>
      <c r="E39" s="158">
        <v>1141</v>
      </c>
    </row>
    <row r="40" spans="1:5" x14ac:dyDescent="0.2">
      <c r="A40" s="16" t="s">
        <v>190</v>
      </c>
      <c r="B40" s="158">
        <v>48</v>
      </c>
      <c r="C40" s="158">
        <v>47669</v>
      </c>
      <c r="D40" s="158">
        <v>611</v>
      </c>
      <c r="E40" s="158">
        <v>512</v>
      </c>
    </row>
    <row r="41" spans="1:5" x14ac:dyDescent="0.2">
      <c r="A41" s="16" t="s">
        <v>191</v>
      </c>
      <c r="B41" s="158">
        <v>65</v>
      </c>
      <c r="C41" s="158">
        <v>70463</v>
      </c>
      <c r="D41" s="158">
        <v>874</v>
      </c>
      <c r="E41" s="158">
        <v>914</v>
      </c>
    </row>
    <row r="42" spans="1:5" x14ac:dyDescent="0.2">
      <c r="A42" s="16" t="s">
        <v>192</v>
      </c>
      <c r="B42" s="158">
        <v>31</v>
      </c>
      <c r="C42" s="158">
        <v>30131</v>
      </c>
      <c r="D42" s="158">
        <v>321</v>
      </c>
      <c r="E42" s="158">
        <v>306</v>
      </c>
    </row>
    <row r="43" spans="1:5" x14ac:dyDescent="0.2">
      <c r="A43" s="16" t="s">
        <v>193</v>
      </c>
      <c r="B43" s="158">
        <v>39</v>
      </c>
      <c r="C43" s="158">
        <v>20337</v>
      </c>
      <c r="D43" s="158">
        <v>831</v>
      </c>
      <c r="E43" s="158">
        <v>466</v>
      </c>
    </row>
    <row r="44" spans="1:5" x14ac:dyDescent="0.2">
      <c r="A44" s="100" t="s">
        <v>194</v>
      </c>
      <c r="B44" s="158">
        <v>29</v>
      </c>
      <c r="C44" s="158">
        <v>16198</v>
      </c>
      <c r="D44" s="158">
        <v>256</v>
      </c>
      <c r="E44" s="158">
        <v>142</v>
      </c>
    </row>
    <row r="45" spans="1:5" x14ac:dyDescent="0.2">
      <c r="A45" s="16" t="s">
        <v>195</v>
      </c>
      <c r="B45" s="158">
        <v>23</v>
      </c>
      <c r="C45" s="158">
        <v>21532</v>
      </c>
      <c r="D45" s="158">
        <v>255</v>
      </c>
      <c r="E45" s="158">
        <v>163</v>
      </c>
    </row>
    <row r="46" spans="1:5" x14ac:dyDescent="0.2">
      <c r="A46" s="16" t="s">
        <v>196</v>
      </c>
      <c r="B46" s="158">
        <v>3</v>
      </c>
      <c r="C46" s="158">
        <v>4656</v>
      </c>
      <c r="D46" s="158">
        <v>31</v>
      </c>
      <c r="E46" s="158">
        <v>21</v>
      </c>
    </row>
    <row r="47" spans="1:5" x14ac:dyDescent="0.2">
      <c r="A47" s="100" t="s">
        <v>197</v>
      </c>
      <c r="B47" s="158">
        <v>107</v>
      </c>
      <c r="C47" s="158">
        <v>106603</v>
      </c>
      <c r="D47" s="158">
        <v>1821</v>
      </c>
      <c r="E47" s="158">
        <v>1478</v>
      </c>
    </row>
    <row r="48" spans="1:5" x14ac:dyDescent="0.2">
      <c r="A48" s="16" t="s">
        <v>198</v>
      </c>
      <c r="B48" s="158">
        <v>10</v>
      </c>
      <c r="C48" s="158">
        <v>12750</v>
      </c>
      <c r="D48" s="158">
        <v>151</v>
      </c>
      <c r="E48" s="158">
        <v>145</v>
      </c>
    </row>
    <row r="49" spans="1:5" x14ac:dyDescent="0.2">
      <c r="A49" s="16" t="s">
        <v>199</v>
      </c>
      <c r="B49" s="158">
        <v>14</v>
      </c>
      <c r="C49" s="158">
        <v>8690</v>
      </c>
      <c r="D49" s="158">
        <v>245</v>
      </c>
      <c r="E49" s="158">
        <v>131</v>
      </c>
    </row>
    <row r="50" spans="1:5" x14ac:dyDescent="0.2">
      <c r="A50" s="96" t="s">
        <v>131</v>
      </c>
      <c r="B50" s="179">
        <v>843</v>
      </c>
      <c r="C50" s="179">
        <v>764781</v>
      </c>
      <c r="D50" s="179">
        <v>15559</v>
      </c>
      <c r="E50" s="179">
        <v>11621</v>
      </c>
    </row>
    <row r="51" spans="1:5" x14ac:dyDescent="0.2">
      <c r="B51" s="111"/>
      <c r="C51" s="111"/>
      <c r="D51" s="111"/>
      <c r="E51" s="111"/>
    </row>
    <row r="52" spans="1:5" ht="24" x14ac:dyDescent="0.2">
      <c r="A52" s="98" t="s">
        <v>202</v>
      </c>
      <c r="B52" s="99" t="s">
        <v>363</v>
      </c>
      <c r="C52" s="99" t="s">
        <v>373</v>
      </c>
      <c r="D52" s="99" t="s">
        <v>351</v>
      </c>
      <c r="E52" s="99" t="s">
        <v>372</v>
      </c>
    </row>
    <row r="53" spans="1:5" x14ac:dyDescent="0.2">
      <c r="A53" s="16" t="s">
        <v>182</v>
      </c>
      <c r="B53" s="158">
        <v>117</v>
      </c>
      <c r="C53" s="158">
        <v>85314</v>
      </c>
      <c r="D53" s="158">
        <v>2847</v>
      </c>
      <c r="E53" s="158">
        <v>1450</v>
      </c>
    </row>
    <row r="54" spans="1:5" x14ac:dyDescent="0.2">
      <c r="A54" s="16" t="s">
        <v>183</v>
      </c>
      <c r="B54" s="158">
        <v>2</v>
      </c>
      <c r="C54" s="158">
        <v>1521</v>
      </c>
      <c r="D54" s="158">
        <v>64</v>
      </c>
      <c r="E54" s="158">
        <v>40</v>
      </c>
    </row>
    <row r="55" spans="1:5" x14ac:dyDescent="0.2">
      <c r="A55" s="16" t="s">
        <v>184</v>
      </c>
      <c r="B55" s="158">
        <v>7</v>
      </c>
      <c r="C55" s="158">
        <v>4154</v>
      </c>
      <c r="D55" s="158">
        <v>128</v>
      </c>
      <c r="E55" s="158">
        <v>87</v>
      </c>
    </row>
    <row r="56" spans="1:5" x14ac:dyDescent="0.2">
      <c r="A56" s="16" t="s">
        <v>185</v>
      </c>
      <c r="B56" s="158">
        <v>93</v>
      </c>
      <c r="C56" s="158">
        <v>103122</v>
      </c>
      <c r="D56" s="158">
        <v>1755</v>
      </c>
      <c r="E56" s="158">
        <v>1563</v>
      </c>
    </row>
    <row r="57" spans="1:5" x14ac:dyDescent="0.2">
      <c r="A57" s="16" t="s">
        <v>186</v>
      </c>
      <c r="B57" s="158">
        <v>10</v>
      </c>
      <c r="C57" s="158">
        <v>15293</v>
      </c>
      <c r="D57" s="158">
        <v>107</v>
      </c>
      <c r="E57" s="158">
        <v>164</v>
      </c>
    </row>
    <row r="58" spans="1:5" ht="24" x14ac:dyDescent="0.2">
      <c r="A58" s="104" t="s">
        <v>263</v>
      </c>
      <c r="B58" s="158">
        <v>58</v>
      </c>
      <c r="C58" s="158">
        <v>41170</v>
      </c>
      <c r="D58" s="158">
        <v>1225</v>
      </c>
      <c r="E58" s="158">
        <v>799</v>
      </c>
    </row>
    <row r="59" spans="1:5" x14ac:dyDescent="0.2">
      <c r="A59" s="16" t="s">
        <v>187</v>
      </c>
      <c r="B59" s="158">
        <v>7</v>
      </c>
      <c r="C59" s="158">
        <v>3821</v>
      </c>
      <c r="D59" s="158">
        <v>190</v>
      </c>
      <c r="E59" s="158">
        <v>110</v>
      </c>
    </row>
    <row r="60" spans="1:5" ht="24" x14ac:dyDescent="0.2">
      <c r="A60" s="104" t="s">
        <v>188</v>
      </c>
      <c r="B60" s="158">
        <v>56</v>
      </c>
      <c r="C60" s="158">
        <v>53618</v>
      </c>
      <c r="D60" s="158">
        <v>973</v>
      </c>
      <c r="E60" s="158">
        <v>699</v>
      </c>
    </row>
    <row r="61" spans="1:5" x14ac:dyDescent="0.2">
      <c r="A61" s="16" t="s">
        <v>189</v>
      </c>
      <c r="B61" s="158">
        <v>43</v>
      </c>
      <c r="C61" s="158">
        <v>28403</v>
      </c>
      <c r="D61" s="158">
        <v>836</v>
      </c>
      <c r="E61" s="158">
        <v>555</v>
      </c>
    </row>
    <row r="62" spans="1:5" x14ac:dyDescent="0.2">
      <c r="A62" s="16" t="s">
        <v>264</v>
      </c>
      <c r="B62" s="158">
        <v>74</v>
      </c>
      <c r="C62" s="158">
        <v>59531</v>
      </c>
      <c r="D62" s="158">
        <v>1596</v>
      </c>
      <c r="E62" s="158">
        <v>1223</v>
      </c>
    </row>
    <row r="63" spans="1:5" x14ac:dyDescent="0.2">
      <c r="A63" s="16" t="s">
        <v>190</v>
      </c>
      <c r="B63" s="158">
        <v>48</v>
      </c>
      <c r="C63" s="158">
        <v>40701</v>
      </c>
      <c r="D63" s="158">
        <v>630</v>
      </c>
      <c r="E63" s="158">
        <v>532</v>
      </c>
    </row>
    <row r="64" spans="1:5" x14ac:dyDescent="0.2">
      <c r="A64" s="16" t="s">
        <v>191</v>
      </c>
      <c r="B64" s="158">
        <v>46</v>
      </c>
      <c r="C64" s="158">
        <v>49867</v>
      </c>
      <c r="D64" s="158">
        <v>650</v>
      </c>
      <c r="E64" s="158">
        <v>612</v>
      </c>
    </row>
    <row r="65" spans="1:5" x14ac:dyDescent="0.2">
      <c r="A65" s="16" t="s">
        <v>192</v>
      </c>
      <c r="B65" s="158">
        <v>30</v>
      </c>
      <c r="C65" s="158">
        <v>35111</v>
      </c>
      <c r="D65" s="158">
        <v>262</v>
      </c>
      <c r="E65" s="158">
        <v>214</v>
      </c>
    </row>
    <row r="66" spans="1:5" x14ac:dyDescent="0.2">
      <c r="A66" s="16" t="s">
        <v>193</v>
      </c>
      <c r="B66" s="158">
        <v>28</v>
      </c>
      <c r="C66" s="158">
        <v>16254</v>
      </c>
      <c r="D66" s="158">
        <v>700</v>
      </c>
      <c r="E66" s="158">
        <v>419</v>
      </c>
    </row>
    <row r="67" spans="1:5" x14ac:dyDescent="0.2">
      <c r="A67" s="100" t="s">
        <v>194</v>
      </c>
      <c r="B67" s="158">
        <v>13</v>
      </c>
      <c r="C67" s="158">
        <v>8223</v>
      </c>
      <c r="D67" s="158">
        <v>121</v>
      </c>
      <c r="E67" s="158">
        <v>68</v>
      </c>
    </row>
    <row r="68" spans="1:5" x14ac:dyDescent="0.2">
      <c r="A68" s="16" t="s">
        <v>195</v>
      </c>
      <c r="B68" s="158">
        <v>22</v>
      </c>
      <c r="C68" s="158">
        <v>22742</v>
      </c>
      <c r="D68" s="158">
        <v>260</v>
      </c>
      <c r="E68" s="158">
        <v>186</v>
      </c>
    </row>
    <row r="69" spans="1:5" x14ac:dyDescent="0.2">
      <c r="A69" s="16" t="s">
        <v>196</v>
      </c>
      <c r="B69" s="158">
        <v>4</v>
      </c>
      <c r="C69" s="158">
        <v>7103</v>
      </c>
      <c r="D69" s="158">
        <v>52</v>
      </c>
      <c r="E69" s="158">
        <v>46</v>
      </c>
    </row>
    <row r="70" spans="1:5" x14ac:dyDescent="0.2">
      <c r="A70" s="100" t="s">
        <v>197</v>
      </c>
      <c r="B70" s="158">
        <v>126</v>
      </c>
      <c r="C70" s="158">
        <v>128330</v>
      </c>
      <c r="D70" s="158">
        <v>2200</v>
      </c>
      <c r="E70" s="158">
        <v>1586</v>
      </c>
    </row>
    <row r="71" spans="1:5" x14ac:dyDescent="0.2">
      <c r="A71" s="16" t="s">
        <v>198</v>
      </c>
      <c r="B71" s="158">
        <v>11</v>
      </c>
      <c r="C71" s="158">
        <v>13147</v>
      </c>
      <c r="D71" s="158">
        <v>196</v>
      </c>
      <c r="E71" s="158">
        <v>197</v>
      </c>
    </row>
    <row r="72" spans="1:5" x14ac:dyDescent="0.2">
      <c r="A72" s="16" t="s">
        <v>199</v>
      </c>
      <c r="B72" s="158">
        <v>33</v>
      </c>
      <c r="C72" s="158">
        <v>26245</v>
      </c>
      <c r="D72" s="158">
        <v>495</v>
      </c>
      <c r="E72" s="158">
        <v>386</v>
      </c>
    </row>
    <row r="73" spans="1:5" x14ac:dyDescent="0.2">
      <c r="A73" s="96" t="s">
        <v>132</v>
      </c>
      <c r="B73" s="179">
        <v>826</v>
      </c>
      <c r="C73" s="179">
        <v>743671</v>
      </c>
      <c r="D73" s="179">
        <v>15287</v>
      </c>
      <c r="E73" s="179">
        <v>10934</v>
      </c>
    </row>
    <row r="74" spans="1:5" x14ac:dyDescent="0.2">
      <c r="B74" s="111"/>
      <c r="C74" s="111"/>
      <c r="D74" s="111"/>
      <c r="E74" s="111"/>
    </row>
    <row r="75" spans="1:5" ht="24" x14ac:dyDescent="0.2">
      <c r="A75" s="98" t="s">
        <v>203</v>
      </c>
      <c r="B75" s="99" t="s">
        <v>363</v>
      </c>
      <c r="C75" s="99" t="s">
        <v>373</v>
      </c>
      <c r="D75" s="99" t="s">
        <v>351</v>
      </c>
      <c r="E75" s="99" t="s">
        <v>372</v>
      </c>
    </row>
    <row r="76" spans="1:5" x14ac:dyDescent="0.2">
      <c r="A76" s="16" t="s">
        <v>182</v>
      </c>
      <c r="B76" s="158">
        <v>97</v>
      </c>
      <c r="C76" s="158">
        <v>106670</v>
      </c>
      <c r="D76" s="158">
        <v>2034</v>
      </c>
      <c r="E76" s="158">
        <v>1751</v>
      </c>
    </row>
    <row r="77" spans="1:5" x14ac:dyDescent="0.2">
      <c r="A77" s="16" t="s">
        <v>183</v>
      </c>
      <c r="B77" s="158">
        <v>1</v>
      </c>
      <c r="C77" s="158">
        <v>1642</v>
      </c>
      <c r="D77" s="158">
        <v>16</v>
      </c>
      <c r="E77" s="158">
        <v>29</v>
      </c>
    </row>
    <row r="78" spans="1:5" x14ac:dyDescent="0.2">
      <c r="A78" s="16" t="s">
        <v>184</v>
      </c>
      <c r="B78" s="158">
        <v>6</v>
      </c>
      <c r="C78" s="158">
        <v>3953</v>
      </c>
      <c r="D78" s="158">
        <v>183</v>
      </c>
      <c r="E78" s="158">
        <v>106</v>
      </c>
    </row>
    <row r="79" spans="1:5" x14ac:dyDescent="0.2">
      <c r="A79" s="16" t="s">
        <v>185</v>
      </c>
      <c r="B79" s="158">
        <v>74</v>
      </c>
      <c r="C79" s="158">
        <v>81437</v>
      </c>
      <c r="D79" s="158">
        <v>1344</v>
      </c>
      <c r="E79" s="158">
        <v>1242</v>
      </c>
    </row>
    <row r="80" spans="1:5" x14ac:dyDescent="0.2">
      <c r="A80" s="16" t="s">
        <v>186</v>
      </c>
      <c r="B80" s="158">
        <v>8</v>
      </c>
      <c r="C80" s="158">
        <v>5099</v>
      </c>
      <c r="D80" s="158">
        <v>60</v>
      </c>
      <c r="E80" s="158">
        <v>44</v>
      </c>
    </row>
    <row r="81" spans="1:5" ht="24" x14ac:dyDescent="0.2">
      <c r="A81" s="104" t="s">
        <v>263</v>
      </c>
      <c r="B81" s="158">
        <v>72</v>
      </c>
      <c r="C81" s="158">
        <v>53383</v>
      </c>
      <c r="D81" s="158">
        <v>1461</v>
      </c>
      <c r="E81" s="158">
        <v>1017</v>
      </c>
    </row>
    <row r="82" spans="1:5" x14ac:dyDescent="0.2">
      <c r="A82" s="16" t="s">
        <v>187</v>
      </c>
      <c r="B82" s="158">
        <v>7</v>
      </c>
      <c r="C82" s="158">
        <v>4534</v>
      </c>
      <c r="D82" s="158">
        <v>158</v>
      </c>
      <c r="E82" s="158">
        <v>92</v>
      </c>
    </row>
    <row r="83" spans="1:5" ht="24" x14ac:dyDescent="0.2">
      <c r="A83" s="104" t="s">
        <v>188</v>
      </c>
      <c r="B83" s="158">
        <v>47</v>
      </c>
      <c r="C83" s="158">
        <v>41145</v>
      </c>
      <c r="D83" s="158">
        <v>933</v>
      </c>
      <c r="E83" s="158">
        <v>696</v>
      </c>
    </row>
    <row r="84" spans="1:5" x14ac:dyDescent="0.2">
      <c r="A84" s="16" t="s">
        <v>189</v>
      </c>
      <c r="B84" s="158">
        <v>62</v>
      </c>
      <c r="C84" s="158">
        <v>42920</v>
      </c>
      <c r="D84" s="158">
        <v>1082</v>
      </c>
      <c r="E84" s="158">
        <v>673</v>
      </c>
    </row>
    <row r="85" spans="1:5" x14ac:dyDescent="0.2">
      <c r="A85" s="16" t="s">
        <v>264</v>
      </c>
      <c r="B85" s="158">
        <v>63</v>
      </c>
      <c r="C85" s="158">
        <v>53495</v>
      </c>
      <c r="D85" s="158">
        <v>1118</v>
      </c>
      <c r="E85" s="158">
        <v>894</v>
      </c>
    </row>
    <row r="86" spans="1:5" x14ac:dyDescent="0.2">
      <c r="A86" s="16" t="s">
        <v>190</v>
      </c>
      <c r="B86" s="158">
        <v>37</v>
      </c>
      <c r="C86" s="158">
        <v>41595</v>
      </c>
      <c r="D86" s="158">
        <v>439</v>
      </c>
      <c r="E86" s="158">
        <v>427</v>
      </c>
    </row>
    <row r="87" spans="1:5" x14ac:dyDescent="0.2">
      <c r="A87" s="16" t="s">
        <v>191</v>
      </c>
      <c r="B87" s="158">
        <v>56</v>
      </c>
      <c r="C87" s="158">
        <v>59785</v>
      </c>
      <c r="D87" s="158">
        <v>531</v>
      </c>
      <c r="E87" s="158">
        <v>455</v>
      </c>
    </row>
    <row r="88" spans="1:5" x14ac:dyDescent="0.2">
      <c r="A88" s="16" t="s">
        <v>192</v>
      </c>
      <c r="B88" s="158">
        <v>44</v>
      </c>
      <c r="C88" s="158">
        <v>37242</v>
      </c>
      <c r="D88" s="158">
        <v>538</v>
      </c>
      <c r="E88" s="158">
        <v>414</v>
      </c>
    </row>
    <row r="89" spans="1:5" x14ac:dyDescent="0.2">
      <c r="A89" s="16" t="s">
        <v>193</v>
      </c>
      <c r="B89" s="158">
        <v>59</v>
      </c>
      <c r="C89" s="158">
        <v>29563</v>
      </c>
      <c r="D89" s="158">
        <v>1554</v>
      </c>
      <c r="E89" s="158">
        <v>717</v>
      </c>
    </row>
    <row r="90" spans="1:5" x14ac:dyDescent="0.2">
      <c r="A90" s="100" t="s">
        <v>194</v>
      </c>
      <c r="B90" s="158">
        <v>8</v>
      </c>
      <c r="C90" s="158">
        <v>4943</v>
      </c>
      <c r="D90" s="158">
        <v>100</v>
      </c>
      <c r="E90" s="158">
        <v>59</v>
      </c>
    </row>
    <row r="91" spans="1:5" x14ac:dyDescent="0.2">
      <c r="A91" s="16" t="s">
        <v>195</v>
      </c>
      <c r="B91" s="158">
        <v>14</v>
      </c>
      <c r="C91" s="158">
        <v>12793</v>
      </c>
      <c r="D91" s="158">
        <v>150</v>
      </c>
      <c r="E91" s="158">
        <v>117</v>
      </c>
    </row>
    <row r="92" spans="1:5" x14ac:dyDescent="0.2">
      <c r="A92" s="16" t="s">
        <v>196</v>
      </c>
      <c r="B92" s="158">
        <v>4</v>
      </c>
      <c r="C92" s="158">
        <v>6200</v>
      </c>
      <c r="D92" s="158">
        <v>36</v>
      </c>
      <c r="E92" s="158">
        <v>31</v>
      </c>
    </row>
    <row r="93" spans="1:5" x14ac:dyDescent="0.2">
      <c r="A93" s="100" t="s">
        <v>197</v>
      </c>
      <c r="B93" s="158">
        <v>124</v>
      </c>
      <c r="C93" s="158">
        <v>116758</v>
      </c>
      <c r="D93" s="158">
        <v>2044</v>
      </c>
      <c r="E93" s="158">
        <v>1507</v>
      </c>
    </row>
    <row r="94" spans="1:5" x14ac:dyDescent="0.2">
      <c r="A94" s="16" t="s">
        <v>198</v>
      </c>
      <c r="B94" s="158">
        <v>9</v>
      </c>
      <c r="C94" s="158">
        <v>10272</v>
      </c>
      <c r="D94" s="158">
        <v>172</v>
      </c>
      <c r="E94" s="158">
        <v>154</v>
      </c>
    </row>
    <row r="95" spans="1:5" x14ac:dyDescent="0.2">
      <c r="A95" s="16" t="s">
        <v>199</v>
      </c>
      <c r="B95" s="158">
        <v>13</v>
      </c>
      <c r="C95" s="158">
        <v>11126</v>
      </c>
      <c r="D95" s="158">
        <v>169</v>
      </c>
      <c r="E95" s="158">
        <v>139</v>
      </c>
    </row>
    <row r="96" spans="1:5" x14ac:dyDescent="0.2">
      <c r="A96" s="96" t="s">
        <v>135</v>
      </c>
      <c r="B96" s="179">
        <v>807</v>
      </c>
      <c r="C96" s="179">
        <v>724553</v>
      </c>
      <c r="D96" s="179">
        <v>14121</v>
      </c>
      <c r="E96" s="179">
        <v>10564</v>
      </c>
    </row>
    <row r="97" spans="1:5" x14ac:dyDescent="0.2">
      <c r="B97" s="111"/>
      <c r="C97" s="111"/>
      <c r="D97" s="111"/>
      <c r="E97" s="111"/>
    </row>
    <row r="98" spans="1:5" ht="24" x14ac:dyDescent="0.2">
      <c r="A98" s="98" t="s">
        <v>204</v>
      </c>
      <c r="B98" s="99" t="s">
        <v>363</v>
      </c>
      <c r="C98" s="99" t="s">
        <v>373</v>
      </c>
      <c r="D98" s="99" t="s">
        <v>351</v>
      </c>
      <c r="E98" s="99" t="s">
        <v>372</v>
      </c>
    </row>
    <row r="99" spans="1:5" x14ac:dyDescent="0.2">
      <c r="A99" s="16" t="s">
        <v>182</v>
      </c>
      <c r="B99" s="158">
        <v>92</v>
      </c>
      <c r="C99" s="158">
        <v>89917</v>
      </c>
      <c r="D99" s="158">
        <v>2245</v>
      </c>
      <c r="E99" s="158">
        <v>1347</v>
      </c>
    </row>
    <row r="100" spans="1:5" x14ac:dyDescent="0.2">
      <c r="A100" s="16" t="s">
        <v>183</v>
      </c>
      <c r="B100" s="158" t="s">
        <v>262</v>
      </c>
      <c r="C100" s="158" t="s">
        <v>262</v>
      </c>
      <c r="D100" s="158" t="s">
        <v>262</v>
      </c>
      <c r="E100" s="158" t="s">
        <v>262</v>
      </c>
    </row>
    <row r="101" spans="1:5" x14ac:dyDescent="0.2">
      <c r="A101" s="16" t="s">
        <v>184</v>
      </c>
      <c r="B101" s="158">
        <v>6</v>
      </c>
      <c r="C101" s="158">
        <v>3738</v>
      </c>
      <c r="D101" s="158">
        <v>154</v>
      </c>
      <c r="E101" s="158">
        <v>61</v>
      </c>
    </row>
    <row r="102" spans="1:5" x14ac:dyDescent="0.2">
      <c r="A102" s="16" t="s">
        <v>185</v>
      </c>
      <c r="B102" s="158">
        <v>90</v>
      </c>
      <c r="C102" s="158">
        <v>101147</v>
      </c>
      <c r="D102" s="158">
        <v>1740</v>
      </c>
      <c r="E102" s="158">
        <v>1645</v>
      </c>
    </row>
    <row r="103" spans="1:5" x14ac:dyDescent="0.2">
      <c r="A103" s="16" t="s">
        <v>186</v>
      </c>
      <c r="B103" s="158">
        <v>10</v>
      </c>
      <c r="C103" s="158">
        <v>7807</v>
      </c>
      <c r="D103" s="158">
        <v>102</v>
      </c>
      <c r="E103" s="158">
        <v>77</v>
      </c>
    </row>
    <row r="104" spans="1:5" ht="24" x14ac:dyDescent="0.2">
      <c r="A104" s="104" t="s">
        <v>263</v>
      </c>
      <c r="B104" s="158">
        <v>71</v>
      </c>
      <c r="C104" s="158">
        <v>53585</v>
      </c>
      <c r="D104" s="158">
        <v>1448</v>
      </c>
      <c r="E104" s="158">
        <v>1049</v>
      </c>
    </row>
    <row r="105" spans="1:5" x14ac:dyDescent="0.2">
      <c r="A105" s="16" t="s">
        <v>187</v>
      </c>
      <c r="B105" s="158">
        <v>4</v>
      </c>
      <c r="C105" s="158">
        <v>2777</v>
      </c>
      <c r="D105" s="158">
        <v>90</v>
      </c>
      <c r="E105" s="158">
        <v>61</v>
      </c>
    </row>
    <row r="106" spans="1:5" ht="24" x14ac:dyDescent="0.2">
      <c r="A106" s="104" t="s">
        <v>188</v>
      </c>
      <c r="B106" s="158">
        <v>53</v>
      </c>
      <c r="C106" s="158">
        <v>45143</v>
      </c>
      <c r="D106" s="158">
        <v>1085</v>
      </c>
      <c r="E106" s="158">
        <v>642</v>
      </c>
    </row>
    <row r="107" spans="1:5" x14ac:dyDescent="0.2">
      <c r="A107" s="16" t="s">
        <v>189</v>
      </c>
      <c r="B107" s="158">
        <v>58</v>
      </c>
      <c r="C107" s="158">
        <v>35663</v>
      </c>
      <c r="D107" s="158">
        <v>933</v>
      </c>
      <c r="E107" s="158">
        <v>578</v>
      </c>
    </row>
    <row r="108" spans="1:5" x14ac:dyDescent="0.2">
      <c r="A108" s="16" t="s">
        <v>264</v>
      </c>
      <c r="B108" s="158">
        <v>54</v>
      </c>
      <c r="C108" s="158">
        <v>51073</v>
      </c>
      <c r="D108" s="158">
        <v>1236</v>
      </c>
      <c r="E108" s="158">
        <v>1040</v>
      </c>
    </row>
    <row r="109" spans="1:5" x14ac:dyDescent="0.2">
      <c r="A109" s="16" t="s">
        <v>190</v>
      </c>
      <c r="B109" s="158">
        <v>44</v>
      </c>
      <c r="C109" s="158">
        <v>45588</v>
      </c>
      <c r="D109" s="158">
        <v>613</v>
      </c>
      <c r="E109" s="158">
        <v>634</v>
      </c>
    </row>
    <row r="110" spans="1:5" x14ac:dyDescent="0.2">
      <c r="A110" s="16" t="s">
        <v>191</v>
      </c>
      <c r="B110" s="158">
        <v>42</v>
      </c>
      <c r="C110" s="158">
        <v>42426</v>
      </c>
      <c r="D110" s="158">
        <v>508</v>
      </c>
      <c r="E110" s="158">
        <v>436</v>
      </c>
    </row>
    <row r="111" spans="1:5" x14ac:dyDescent="0.2">
      <c r="A111" s="16" t="s">
        <v>192</v>
      </c>
      <c r="B111" s="158">
        <v>43</v>
      </c>
      <c r="C111" s="158">
        <v>46379</v>
      </c>
      <c r="D111" s="158">
        <v>403</v>
      </c>
      <c r="E111" s="158">
        <v>322</v>
      </c>
    </row>
    <row r="112" spans="1:5" x14ac:dyDescent="0.2">
      <c r="A112" s="16" t="s">
        <v>193</v>
      </c>
      <c r="B112" s="158">
        <v>43</v>
      </c>
      <c r="C112" s="158">
        <v>24005</v>
      </c>
      <c r="D112" s="158">
        <v>984</v>
      </c>
      <c r="E112" s="158">
        <v>553</v>
      </c>
    </row>
    <row r="113" spans="1:5" x14ac:dyDescent="0.2">
      <c r="A113" s="100" t="s">
        <v>194</v>
      </c>
      <c r="B113" s="158">
        <v>15</v>
      </c>
      <c r="C113" s="158">
        <v>7875</v>
      </c>
      <c r="D113" s="158">
        <v>197</v>
      </c>
      <c r="E113" s="158">
        <v>99</v>
      </c>
    </row>
    <row r="114" spans="1:5" x14ac:dyDescent="0.2">
      <c r="A114" s="16" t="s">
        <v>195</v>
      </c>
      <c r="B114" s="158">
        <v>18</v>
      </c>
      <c r="C114" s="158">
        <v>15437</v>
      </c>
      <c r="D114" s="158">
        <v>167</v>
      </c>
      <c r="E114" s="158">
        <v>148</v>
      </c>
    </row>
    <row r="115" spans="1:5" x14ac:dyDescent="0.2">
      <c r="A115" s="16" t="s">
        <v>196</v>
      </c>
      <c r="B115" s="158">
        <v>1</v>
      </c>
      <c r="C115" s="158">
        <v>3403</v>
      </c>
      <c r="D115" s="158">
        <v>11</v>
      </c>
      <c r="E115" s="158">
        <v>12</v>
      </c>
    </row>
    <row r="116" spans="1:5" x14ac:dyDescent="0.2">
      <c r="A116" s="100" t="s">
        <v>197</v>
      </c>
      <c r="B116" s="158">
        <v>116</v>
      </c>
      <c r="C116" s="158">
        <v>102876</v>
      </c>
      <c r="D116" s="158">
        <v>1984</v>
      </c>
      <c r="E116" s="158">
        <v>1496</v>
      </c>
    </row>
    <row r="117" spans="1:5" x14ac:dyDescent="0.2">
      <c r="A117" s="16" t="s">
        <v>198</v>
      </c>
      <c r="B117" s="158">
        <v>13</v>
      </c>
      <c r="C117" s="158">
        <v>12882</v>
      </c>
      <c r="D117" s="158">
        <v>226</v>
      </c>
      <c r="E117" s="158">
        <v>196</v>
      </c>
    </row>
    <row r="118" spans="1:5" x14ac:dyDescent="0.2">
      <c r="A118" s="16" t="s">
        <v>199</v>
      </c>
      <c r="B118" s="158">
        <v>11</v>
      </c>
      <c r="C118" s="158">
        <v>8645</v>
      </c>
      <c r="D118" s="158">
        <v>196</v>
      </c>
      <c r="E118" s="158">
        <v>136</v>
      </c>
    </row>
    <row r="119" spans="1:5" x14ac:dyDescent="0.2">
      <c r="A119" s="96" t="s">
        <v>138</v>
      </c>
      <c r="B119" s="179">
        <v>782</v>
      </c>
      <c r="C119" s="179">
        <v>700364</v>
      </c>
      <c r="D119" s="179">
        <v>14325</v>
      </c>
      <c r="E119" s="179">
        <v>10535</v>
      </c>
    </row>
    <row r="120" spans="1:5" x14ac:dyDescent="0.2">
      <c r="B120" s="111"/>
      <c r="C120" s="111"/>
      <c r="D120" s="111"/>
      <c r="E120" s="111"/>
    </row>
    <row r="121" spans="1:5" ht="24" x14ac:dyDescent="0.2">
      <c r="A121" s="98" t="s">
        <v>205</v>
      </c>
      <c r="B121" s="99" t="s">
        <v>363</v>
      </c>
      <c r="C121" s="99" t="s">
        <v>373</v>
      </c>
      <c r="D121" s="99" t="s">
        <v>351</v>
      </c>
      <c r="E121" s="99" t="s">
        <v>372</v>
      </c>
    </row>
    <row r="122" spans="1:5" x14ac:dyDescent="0.2">
      <c r="A122" s="16" t="s">
        <v>182</v>
      </c>
      <c r="B122" s="158">
        <v>81</v>
      </c>
      <c r="C122" s="158">
        <v>110181</v>
      </c>
      <c r="D122" s="158">
        <v>1831</v>
      </c>
      <c r="E122" s="158">
        <v>1476</v>
      </c>
    </row>
    <row r="123" spans="1:5" x14ac:dyDescent="0.2">
      <c r="A123" s="16" t="s">
        <v>183</v>
      </c>
      <c r="B123" s="158">
        <v>1</v>
      </c>
      <c r="C123" s="158">
        <v>479</v>
      </c>
      <c r="D123" s="158">
        <v>9</v>
      </c>
      <c r="E123" s="158">
        <v>7</v>
      </c>
    </row>
    <row r="124" spans="1:5" x14ac:dyDescent="0.2">
      <c r="A124" s="16" t="s">
        <v>184</v>
      </c>
      <c r="B124" s="158">
        <v>6</v>
      </c>
      <c r="C124" s="158">
        <v>4280</v>
      </c>
      <c r="D124" s="158">
        <v>154</v>
      </c>
      <c r="E124" s="158">
        <v>108</v>
      </c>
    </row>
    <row r="125" spans="1:5" x14ac:dyDescent="0.2">
      <c r="A125" s="16" t="s">
        <v>185</v>
      </c>
      <c r="B125" s="158">
        <v>75</v>
      </c>
      <c r="C125" s="158">
        <v>70677</v>
      </c>
      <c r="D125" s="158">
        <v>1436</v>
      </c>
      <c r="E125" s="158">
        <v>1279</v>
      </c>
    </row>
    <row r="126" spans="1:5" x14ac:dyDescent="0.2">
      <c r="A126" s="16" t="s">
        <v>186</v>
      </c>
      <c r="B126" s="158">
        <v>5</v>
      </c>
      <c r="C126" s="158">
        <v>3669</v>
      </c>
      <c r="D126" s="158">
        <v>34</v>
      </c>
      <c r="E126" s="158">
        <v>31</v>
      </c>
    </row>
    <row r="127" spans="1:5" ht="24" x14ac:dyDescent="0.2">
      <c r="A127" s="104" t="s">
        <v>263</v>
      </c>
      <c r="B127" s="158">
        <v>73</v>
      </c>
      <c r="C127" s="158">
        <v>47088</v>
      </c>
      <c r="D127" s="158">
        <v>1359</v>
      </c>
      <c r="E127" s="158">
        <v>842</v>
      </c>
    </row>
    <row r="128" spans="1:5" x14ac:dyDescent="0.2">
      <c r="A128" s="16" t="s">
        <v>187</v>
      </c>
      <c r="B128" s="158">
        <v>8</v>
      </c>
      <c r="C128" s="158">
        <v>5118</v>
      </c>
      <c r="D128" s="158">
        <v>235</v>
      </c>
      <c r="E128" s="158">
        <v>162</v>
      </c>
    </row>
    <row r="129" spans="1:5" ht="24" x14ac:dyDescent="0.2">
      <c r="A129" s="104" t="s">
        <v>188</v>
      </c>
      <c r="B129" s="158">
        <v>64</v>
      </c>
      <c r="C129" s="158">
        <v>42024</v>
      </c>
      <c r="D129" s="158">
        <v>1303</v>
      </c>
      <c r="E129" s="158">
        <v>707</v>
      </c>
    </row>
    <row r="130" spans="1:5" x14ac:dyDescent="0.2">
      <c r="A130" s="16" t="s">
        <v>189</v>
      </c>
      <c r="B130" s="158">
        <v>40</v>
      </c>
      <c r="C130" s="158">
        <v>31394</v>
      </c>
      <c r="D130" s="158">
        <v>755</v>
      </c>
      <c r="E130" s="158">
        <v>546</v>
      </c>
    </row>
    <row r="131" spans="1:5" x14ac:dyDescent="0.2">
      <c r="A131" s="16" t="s">
        <v>264</v>
      </c>
      <c r="B131" s="158">
        <v>57</v>
      </c>
      <c r="C131" s="158">
        <v>52699</v>
      </c>
      <c r="D131" s="158">
        <v>1148</v>
      </c>
      <c r="E131" s="158">
        <v>965</v>
      </c>
    </row>
    <row r="132" spans="1:5" x14ac:dyDescent="0.2">
      <c r="A132" s="16" t="s">
        <v>190</v>
      </c>
      <c r="B132" s="158">
        <v>39</v>
      </c>
      <c r="C132" s="158">
        <v>38821</v>
      </c>
      <c r="D132" s="158">
        <v>537</v>
      </c>
      <c r="E132" s="158">
        <v>467</v>
      </c>
    </row>
    <row r="133" spans="1:5" x14ac:dyDescent="0.2">
      <c r="A133" s="16" t="s">
        <v>191</v>
      </c>
      <c r="B133" s="158">
        <v>27</v>
      </c>
      <c r="C133" s="158">
        <v>33379</v>
      </c>
      <c r="D133" s="158">
        <v>321</v>
      </c>
      <c r="E133" s="158">
        <v>296</v>
      </c>
    </row>
    <row r="134" spans="1:5" x14ac:dyDescent="0.2">
      <c r="A134" s="16" t="s">
        <v>192</v>
      </c>
      <c r="B134" s="158">
        <v>35</v>
      </c>
      <c r="C134" s="158">
        <v>30652</v>
      </c>
      <c r="D134" s="158">
        <v>412</v>
      </c>
      <c r="E134" s="158">
        <v>354</v>
      </c>
    </row>
    <row r="135" spans="1:5" x14ac:dyDescent="0.2">
      <c r="A135" s="16" t="s">
        <v>193</v>
      </c>
      <c r="B135" s="158">
        <v>22</v>
      </c>
      <c r="C135" s="158">
        <v>11530</v>
      </c>
      <c r="D135" s="158">
        <v>571</v>
      </c>
      <c r="E135" s="158">
        <v>306</v>
      </c>
    </row>
    <row r="136" spans="1:5" x14ac:dyDescent="0.2">
      <c r="A136" s="100" t="s">
        <v>194</v>
      </c>
      <c r="B136" s="158">
        <v>15</v>
      </c>
      <c r="C136" s="158">
        <v>5902</v>
      </c>
      <c r="D136" s="158">
        <v>160</v>
      </c>
      <c r="E136" s="158">
        <v>49</v>
      </c>
    </row>
    <row r="137" spans="1:5" x14ac:dyDescent="0.2">
      <c r="A137" s="16" t="s">
        <v>195</v>
      </c>
      <c r="B137" s="158">
        <v>13</v>
      </c>
      <c r="C137" s="158">
        <v>9792</v>
      </c>
      <c r="D137" s="158">
        <v>98</v>
      </c>
      <c r="E137" s="158">
        <v>60</v>
      </c>
    </row>
    <row r="138" spans="1:5" x14ac:dyDescent="0.2">
      <c r="A138" s="16" t="s">
        <v>196</v>
      </c>
      <c r="B138" s="158">
        <v>2</v>
      </c>
      <c r="C138" s="158">
        <v>4067</v>
      </c>
      <c r="D138" s="158">
        <v>39</v>
      </c>
      <c r="E138" s="158">
        <v>33</v>
      </c>
    </row>
    <row r="139" spans="1:5" x14ac:dyDescent="0.2">
      <c r="A139" s="100" t="s">
        <v>197</v>
      </c>
      <c r="B139" s="158">
        <v>98</v>
      </c>
      <c r="C139" s="158">
        <v>90482</v>
      </c>
      <c r="D139" s="158">
        <v>1692</v>
      </c>
      <c r="E139" s="158">
        <v>1211</v>
      </c>
    </row>
    <row r="140" spans="1:5" x14ac:dyDescent="0.2">
      <c r="A140" s="16" t="s">
        <v>198</v>
      </c>
      <c r="B140" s="158">
        <v>15</v>
      </c>
      <c r="C140" s="158">
        <v>12504</v>
      </c>
      <c r="D140" s="158">
        <v>238</v>
      </c>
      <c r="E140" s="158">
        <v>178</v>
      </c>
    </row>
    <row r="141" spans="1:5" x14ac:dyDescent="0.2">
      <c r="A141" s="16" t="s">
        <v>199</v>
      </c>
      <c r="B141" s="158">
        <v>6</v>
      </c>
      <c r="C141" s="158">
        <v>6600</v>
      </c>
      <c r="D141" s="158">
        <v>83</v>
      </c>
      <c r="E141" s="158">
        <v>66</v>
      </c>
    </row>
    <row r="142" spans="1:5" x14ac:dyDescent="0.2">
      <c r="A142" s="96" t="s">
        <v>140</v>
      </c>
      <c r="B142" s="179">
        <v>681</v>
      </c>
      <c r="C142" s="179">
        <v>611337</v>
      </c>
      <c r="D142" s="179">
        <v>12414</v>
      </c>
      <c r="E142" s="179">
        <v>9144</v>
      </c>
    </row>
    <row r="143" spans="1:5" x14ac:dyDescent="0.2">
      <c r="B143" s="111"/>
      <c r="C143" s="111"/>
      <c r="D143" s="111"/>
      <c r="E143" s="111"/>
    </row>
    <row r="144" spans="1:5" ht="24" x14ac:dyDescent="0.2">
      <c r="A144" s="98" t="s">
        <v>206</v>
      </c>
      <c r="B144" s="99" t="s">
        <v>363</v>
      </c>
      <c r="C144" s="99" t="s">
        <v>373</v>
      </c>
      <c r="D144" s="99" t="s">
        <v>351</v>
      </c>
      <c r="E144" s="99" t="s">
        <v>372</v>
      </c>
    </row>
    <row r="145" spans="1:5" x14ac:dyDescent="0.2">
      <c r="A145" s="16" t="s">
        <v>182</v>
      </c>
      <c r="B145" s="158">
        <v>101</v>
      </c>
      <c r="C145" s="158">
        <v>94819</v>
      </c>
      <c r="D145" s="158">
        <v>2629</v>
      </c>
      <c r="E145" s="158">
        <v>1640</v>
      </c>
    </row>
    <row r="146" spans="1:5" x14ac:dyDescent="0.2">
      <c r="A146" s="16" t="s">
        <v>183</v>
      </c>
      <c r="B146" s="158">
        <v>0</v>
      </c>
      <c r="C146" s="158">
        <v>11</v>
      </c>
      <c r="D146" s="158">
        <v>0</v>
      </c>
      <c r="E146" s="158">
        <v>0</v>
      </c>
    </row>
    <row r="147" spans="1:5" x14ac:dyDescent="0.2">
      <c r="A147" s="16" t="s">
        <v>184</v>
      </c>
      <c r="B147" s="158">
        <v>7</v>
      </c>
      <c r="C147" s="158">
        <v>6838</v>
      </c>
      <c r="D147" s="158">
        <v>169</v>
      </c>
      <c r="E147" s="158">
        <v>140</v>
      </c>
    </row>
    <row r="148" spans="1:5" x14ac:dyDescent="0.2">
      <c r="A148" s="16" t="s">
        <v>185</v>
      </c>
      <c r="B148" s="158">
        <v>61</v>
      </c>
      <c r="C148" s="158">
        <v>87422</v>
      </c>
      <c r="D148" s="158">
        <v>1179</v>
      </c>
      <c r="E148" s="158">
        <v>1013</v>
      </c>
    </row>
    <row r="149" spans="1:5" x14ac:dyDescent="0.2">
      <c r="A149" s="16" t="s">
        <v>186</v>
      </c>
      <c r="B149" s="158">
        <v>8</v>
      </c>
      <c r="C149" s="158">
        <v>6250</v>
      </c>
      <c r="D149" s="158">
        <v>74</v>
      </c>
      <c r="E149" s="158">
        <v>60</v>
      </c>
    </row>
    <row r="150" spans="1:5" ht="24" x14ac:dyDescent="0.2">
      <c r="A150" s="104" t="s">
        <v>263</v>
      </c>
      <c r="B150" s="158">
        <v>58</v>
      </c>
      <c r="C150" s="158">
        <v>38815</v>
      </c>
      <c r="D150" s="158">
        <v>1279</v>
      </c>
      <c r="E150" s="158">
        <v>821</v>
      </c>
    </row>
    <row r="151" spans="1:5" x14ac:dyDescent="0.2">
      <c r="A151" s="16" t="s">
        <v>187</v>
      </c>
      <c r="B151" s="158">
        <v>8</v>
      </c>
      <c r="C151" s="158">
        <v>4722</v>
      </c>
      <c r="D151" s="158">
        <v>220</v>
      </c>
      <c r="E151" s="158">
        <v>113</v>
      </c>
    </row>
    <row r="152" spans="1:5" ht="24" x14ac:dyDescent="0.2">
      <c r="A152" s="104" t="s">
        <v>188</v>
      </c>
      <c r="B152" s="158">
        <v>42</v>
      </c>
      <c r="C152" s="158">
        <v>36823</v>
      </c>
      <c r="D152" s="158">
        <v>760</v>
      </c>
      <c r="E152" s="158">
        <v>527</v>
      </c>
    </row>
    <row r="153" spans="1:5" x14ac:dyDescent="0.2">
      <c r="A153" s="16" t="s">
        <v>189</v>
      </c>
      <c r="B153" s="158">
        <v>47</v>
      </c>
      <c r="C153" s="158">
        <v>34758</v>
      </c>
      <c r="D153" s="158">
        <v>928</v>
      </c>
      <c r="E153" s="158">
        <v>603</v>
      </c>
    </row>
    <row r="154" spans="1:5" x14ac:dyDescent="0.2">
      <c r="A154" s="16" t="s">
        <v>264</v>
      </c>
      <c r="B154" s="158">
        <v>47</v>
      </c>
      <c r="C154" s="158">
        <v>40052</v>
      </c>
      <c r="D154" s="158">
        <v>977</v>
      </c>
      <c r="E154" s="158">
        <v>763</v>
      </c>
    </row>
    <row r="155" spans="1:5" x14ac:dyDescent="0.2">
      <c r="A155" s="16" t="s">
        <v>190</v>
      </c>
      <c r="B155" s="158">
        <v>41</v>
      </c>
      <c r="C155" s="158">
        <v>43326</v>
      </c>
      <c r="D155" s="158">
        <v>525</v>
      </c>
      <c r="E155" s="158">
        <v>481</v>
      </c>
    </row>
    <row r="156" spans="1:5" x14ac:dyDescent="0.2">
      <c r="A156" s="16" t="s">
        <v>191</v>
      </c>
      <c r="B156" s="158">
        <v>25</v>
      </c>
      <c r="C156" s="158">
        <v>24667</v>
      </c>
      <c r="D156" s="158">
        <v>352</v>
      </c>
      <c r="E156" s="158">
        <v>331</v>
      </c>
    </row>
    <row r="157" spans="1:5" x14ac:dyDescent="0.2">
      <c r="A157" s="16" t="s">
        <v>192</v>
      </c>
      <c r="B157" s="158">
        <v>36</v>
      </c>
      <c r="C157" s="158">
        <v>33541</v>
      </c>
      <c r="D157" s="158">
        <v>412</v>
      </c>
      <c r="E157" s="158">
        <v>285</v>
      </c>
    </row>
    <row r="158" spans="1:5" x14ac:dyDescent="0.2">
      <c r="A158" s="16" t="s">
        <v>193</v>
      </c>
      <c r="B158" s="158">
        <v>43</v>
      </c>
      <c r="C158" s="158">
        <v>17720</v>
      </c>
      <c r="D158" s="158">
        <v>1001</v>
      </c>
      <c r="E158" s="158">
        <v>434</v>
      </c>
    </row>
    <row r="159" spans="1:5" x14ac:dyDescent="0.2">
      <c r="A159" s="100" t="s">
        <v>194</v>
      </c>
      <c r="B159" s="158">
        <v>8</v>
      </c>
      <c r="C159" s="158">
        <v>2784</v>
      </c>
      <c r="D159" s="158">
        <v>73</v>
      </c>
      <c r="E159" s="158">
        <v>23</v>
      </c>
    </row>
    <row r="160" spans="1:5" x14ac:dyDescent="0.2">
      <c r="A160" s="16" t="s">
        <v>195</v>
      </c>
      <c r="B160" s="158">
        <v>11</v>
      </c>
      <c r="C160" s="158">
        <v>10828</v>
      </c>
      <c r="D160" s="158">
        <v>114</v>
      </c>
      <c r="E160" s="158">
        <v>77</v>
      </c>
    </row>
    <row r="161" spans="1:5" x14ac:dyDescent="0.2">
      <c r="A161" s="16" t="s">
        <v>196</v>
      </c>
      <c r="B161" s="158">
        <v>2</v>
      </c>
      <c r="C161" s="158">
        <v>5843</v>
      </c>
      <c r="D161" s="158">
        <v>22</v>
      </c>
      <c r="E161" s="158">
        <v>23</v>
      </c>
    </row>
    <row r="162" spans="1:5" x14ac:dyDescent="0.2">
      <c r="A162" s="100" t="s">
        <v>197</v>
      </c>
      <c r="B162" s="158">
        <v>108</v>
      </c>
      <c r="C162" s="158">
        <v>92461</v>
      </c>
      <c r="D162" s="158">
        <v>1726</v>
      </c>
      <c r="E162" s="158">
        <v>1228</v>
      </c>
    </row>
    <row r="163" spans="1:5" x14ac:dyDescent="0.2">
      <c r="A163" s="16" t="s">
        <v>198</v>
      </c>
      <c r="B163" s="158">
        <v>19</v>
      </c>
      <c r="C163" s="158">
        <v>15871</v>
      </c>
      <c r="D163" s="158">
        <v>327</v>
      </c>
      <c r="E163" s="158">
        <v>207</v>
      </c>
    </row>
    <row r="164" spans="1:5" x14ac:dyDescent="0.2">
      <c r="A164" s="16" t="s">
        <v>199</v>
      </c>
      <c r="B164" s="158">
        <v>9</v>
      </c>
      <c r="C164" s="158">
        <v>7134</v>
      </c>
      <c r="D164" s="158">
        <v>126</v>
      </c>
      <c r="E164" s="158">
        <v>103</v>
      </c>
    </row>
    <row r="165" spans="1:5" x14ac:dyDescent="0.2">
      <c r="A165" s="96" t="s">
        <v>141</v>
      </c>
      <c r="B165" s="179">
        <v>683</v>
      </c>
      <c r="C165" s="179">
        <v>604684</v>
      </c>
      <c r="D165" s="179">
        <v>12893</v>
      </c>
      <c r="E165" s="179">
        <v>8870</v>
      </c>
    </row>
    <row r="166" spans="1:5" x14ac:dyDescent="0.2">
      <c r="B166" s="111"/>
      <c r="C166" s="111"/>
      <c r="D166" s="111"/>
      <c r="E166" s="111"/>
    </row>
    <row r="167" spans="1:5" ht="24" x14ac:dyDescent="0.2">
      <c r="A167" s="98" t="s">
        <v>207</v>
      </c>
      <c r="B167" s="99" t="s">
        <v>363</v>
      </c>
      <c r="C167" s="99" t="s">
        <v>373</v>
      </c>
      <c r="D167" s="99" t="s">
        <v>351</v>
      </c>
      <c r="E167" s="99" t="s">
        <v>372</v>
      </c>
    </row>
    <row r="168" spans="1:5" x14ac:dyDescent="0.2">
      <c r="A168" s="16" t="s">
        <v>182</v>
      </c>
      <c r="B168" s="158">
        <v>87</v>
      </c>
      <c r="C168" s="158">
        <v>108609</v>
      </c>
      <c r="D168" s="158">
        <v>1966</v>
      </c>
      <c r="E168" s="158">
        <v>1661</v>
      </c>
    </row>
    <row r="169" spans="1:5" x14ac:dyDescent="0.2">
      <c r="A169" s="16" t="s">
        <v>183</v>
      </c>
      <c r="B169" s="158">
        <v>0</v>
      </c>
      <c r="C169" s="158">
        <v>17</v>
      </c>
      <c r="D169" s="158">
        <v>0</v>
      </c>
      <c r="E169" s="158">
        <v>0</v>
      </c>
    </row>
    <row r="170" spans="1:5" x14ac:dyDescent="0.2">
      <c r="A170" s="16" t="s">
        <v>184</v>
      </c>
      <c r="B170" s="158">
        <v>6</v>
      </c>
      <c r="C170" s="158">
        <v>1996</v>
      </c>
      <c r="D170" s="158">
        <v>193</v>
      </c>
      <c r="E170" s="158">
        <v>50</v>
      </c>
    </row>
    <row r="171" spans="1:5" x14ac:dyDescent="0.2">
      <c r="A171" s="16" t="s">
        <v>185</v>
      </c>
      <c r="B171" s="158">
        <v>61</v>
      </c>
      <c r="C171" s="158">
        <v>45449</v>
      </c>
      <c r="D171" s="158">
        <v>1205</v>
      </c>
      <c r="E171" s="158">
        <v>842</v>
      </c>
    </row>
    <row r="172" spans="1:5" x14ac:dyDescent="0.2">
      <c r="A172" s="16" t="s">
        <v>186</v>
      </c>
      <c r="B172" s="158">
        <v>9</v>
      </c>
      <c r="C172" s="158">
        <v>7695</v>
      </c>
      <c r="D172" s="158">
        <v>84</v>
      </c>
      <c r="E172" s="158">
        <v>66</v>
      </c>
    </row>
    <row r="173" spans="1:5" ht="24" x14ac:dyDescent="0.2">
      <c r="A173" s="104" t="s">
        <v>263</v>
      </c>
      <c r="B173" s="158">
        <v>52</v>
      </c>
      <c r="C173" s="158">
        <v>44044</v>
      </c>
      <c r="D173" s="158">
        <v>1094</v>
      </c>
      <c r="E173" s="158">
        <v>780</v>
      </c>
    </row>
    <row r="174" spans="1:5" x14ac:dyDescent="0.2">
      <c r="A174" s="16" t="s">
        <v>187</v>
      </c>
      <c r="B174" s="158">
        <v>7</v>
      </c>
      <c r="C174" s="158">
        <v>2776</v>
      </c>
      <c r="D174" s="158">
        <v>178</v>
      </c>
      <c r="E174" s="158">
        <v>64</v>
      </c>
    </row>
    <row r="175" spans="1:5" ht="24" x14ac:dyDescent="0.2">
      <c r="A175" s="104" t="s">
        <v>188</v>
      </c>
      <c r="B175" s="158">
        <v>55</v>
      </c>
      <c r="C175" s="158">
        <v>47122</v>
      </c>
      <c r="D175" s="158">
        <v>909</v>
      </c>
      <c r="E175" s="158">
        <v>726</v>
      </c>
    </row>
    <row r="176" spans="1:5" x14ac:dyDescent="0.2">
      <c r="A176" s="16" t="s">
        <v>189</v>
      </c>
      <c r="B176" s="158">
        <v>41</v>
      </c>
      <c r="C176" s="158">
        <v>25301</v>
      </c>
      <c r="D176" s="158">
        <v>765</v>
      </c>
      <c r="E176" s="158">
        <v>459</v>
      </c>
    </row>
    <row r="177" spans="1:5" x14ac:dyDescent="0.2">
      <c r="A177" s="16" t="s">
        <v>264</v>
      </c>
      <c r="B177" s="158">
        <v>49</v>
      </c>
      <c r="C177" s="158">
        <v>41178</v>
      </c>
      <c r="D177" s="158">
        <v>878</v>
      </c>
      <c r="E177" s="158">
        <v>718</v>
      </c>
    </row>
    <row r="178" spans="1:5" x14ac:dyDescent="0.2">
      <c r="A178" s="16" t="s">
        <v>190</v>
      </c>
      <c r="B178" s="158">
        <v>30</v>
      </c>
      <c r="C178" s="158">
        <v>31076</v>
      </c>
      <c r="D178" s="158">
        <v>470</v>
      </c>
      <c r="E178" s="158">
        <v>415</v>
      </c>
    </row>
    <row r="179" spans="1:5" x14ac:dyDescent="0.2">
      <c r="A179" s="16" t="s">
        <v>191</v>
      </c>
      <c r="B179" s="158">
        <v>37</v>
      </c>
      <c r="C179" s="158">
        <v>44479</v>
      </c>
      <c r="D179" s="158">
        <v>381</v>
      </c>
      <c r="E179" s="158">
        <v>361</v>
      </c>
    </row>
    <row r="180" spans="1:5" x14ac:dyDescent="0.2">
      <c r="A180" s="16" t="s">
        <v>192</v>
      </c>
      <c r="B180" s="158">
        <v>33</v>
      </c>
      <c r="C180" s="158">
        <v>34585</v>
      </c>
      <c r="D180" s="158">
        <v>356</v>
      </c>
      <c r="E180" s="158">
        <v>343</v>
      </c>
    </row>
    <row r="181" spans="1:5" x14ac:dyDescent="0.2">
      <c r="A181" s="16" t="s">
        <v>193</v>
      </c>
      <c r="B181" s="158">
        <v>31</v>
      </c>
      <c r="C181" s="158">
        <v>11966</v>
      </c>
      <c r="D181" s="158">
        <v>767</v>
      </c>
      <c r="E181" s="158">
        <v>295</v>
      </c>
    </row>
    <row r="182" spans="1:5" x14ac:dyDescent="0.2">
      <c r="A182" s="100" t="s">
        <v>194</v>
      </c>
      <c r="B182" s="158">
        <v>11</v>
      </c>
      <c r="C182" s="158">
        <v>4397</v>
      </c>
      <c r="D182" s="158">
        <v>83</v>
      </c>
      <c r="E182" s="158">
        <v>34</v>
      </c>
    </row>
    <row r="183" spans="1:5" x14ac:dyDescent="0.2">
      <c r="A183" s="16" t="s">
        <v>195</v>
      </c>
      <c r="B183" s="158">
        <v>13</v>
      </c>
      <c r="C183" s="158">
        <v>14567</v>
      </c>
      <c r="D183" s="158">
        <v>135</v>
      </c>
      <c r="E183" s="158">
        <v>105</v>
      </c>
    </row>
    <row r="184" spans="1:5" x14ac:dyDescent="0.2">
      <c r="A184" s="16" t="s">
        <v>196</v>
      </c>
      <c r="B184" s="158">
        <v>4</v>
      </c>
      <c r="C184" s="158">
        <v>11654</v>
      </c>
      <c r="D184" s="158">
        <v>31</v>
      </c>
      <c r="E184" s="158">
        <v>40</v>
      </c>
    </row>
    <row r="185" spans="1:5" x14ac:dyDescent="0.2">
      <c r="A185" s="100" t="s">
        <v>197</v>
      </c>
      <c r="B185" s="158">
        <v>115</v>
      </c>
      <c r="C185" s="158">
        <v>93757</v>
      </c>
      <c r="D185" s="158">
        <v>1762</v>
      </c>
      <c r="E185" s="158">
        <v>1263</v>
      </c>
    </row>
    <row r="186" spans="1:5" x14ac:dyDescent="0.2">
      <c r="A186" s="16" t="s">
        <v>198</v>
      </c>
      <c r="B186" s="158">
        <v>25</v>
      </c>
      <c r="C186" s="158">
        <v>20728</v>
      </c>
      <c r="D186" s="158">
        <v>457</v>
      </c>
      <c r="E186" s="158">
        <v>300</v>
      </c>
    </row>
    <row r="187" spans="1:5" x14ac:dyDescent="0.2">
      <c r="A187" s="16" t="s">
        <v>199</v>
      </c>
      <c r="B187" s="158">
        <v>9</v>
      </c>
      <c r="C187" s="158">
        <v>5867</v>
      </c>
      <c r="D187" s="158">
        <v>191</v>
      </c>
      <c r="E187" s="158">
        <v>138</v>
      </c>
    </row>
    <row r="188" spans="1:5" x14ac:dyDescent="0.2">
      <c r="A188" s="96" t="s">
        <v>144</v>
      </c>
      <c r="B188" s="179">
        <v>675</v>
      </c>
      <c r="C188" s="179">
        <v>597261</v>
      </c>
      <c r="D188" s="179">
        <v>11906</v>
      </c>
      <c r="E188" s="179">
        <v>8659</v>
      </c>
    </row>
    <row r="189" spans="1:5" x14ac:dyDescent="0.2">
      <c r="B189" s="111"/>
      <c r="C189" s="111"/>
      <c r="D189" s="111"/>
      <c r="E189" s="111"/>
    </row>
    <row r="190" spans="1:5" ht="24" x14ac:dyDescent="0.2">
      <c r="A190" s="98" t="s">
        <v>208</v>
      </c>
      <c r="B190" s="99" t="s">
        <v>363</v>
      </c>
      <c r="C190" s="99" t="s">
        <v>373</v>
      </c>
      <c r="D190" s="99" t="s">
        <v>351</v>
      </c>
      <c r="E190" s="99" t="s">
        <v>372</v>
      </c>
    </row>
    <row r="191" spans="1:5" x14ac:dyDescent="0.2">
      <c r="A191" s="16" t="s">
        <v>182</v>
      </c>
      <c r="B191" s="158">
        <v>68</v>
      </c>
      <c r="C191" s="158">
        <v>68282</v>
      </c>
      <c r="D191" s="158">
        <v>1456</v>
      </c>
      <c r="E191" s="158">
        <v>1417</v>
      </c>
    </row>
    <row r="192" spans="1:5" x14ac:dyDescent="0.2">
      <c r="A192" s="16" t="s">
        <v>183</v>
      </c>
      <c r="B192" s="158">
        <v>0</v>
      </c>
      <c r="C192" s="158">
        <v>114</v>
      </c>
      <c r="D192" s="158">
        <v>4</v>
      </c>
      <c r="E192" s="158">
        <v>3</v>
      </c>
    </row>
    <row r="193" spans="1:5" x14ac:dyDescent="0.2">
      <c r="A193" s="16" t="s">
        <v>184</v>
      </c>
      <c r="B193" s="158">
        <v>15</v>
      </c>
      <c r="C193" s="158">
        <v>7196</v>
      </c>
      <c r="D193" s="158">
        <v>393</v>
      </c>
      <c r="E193" s="158">
        <v>171</v>
      </c>
    </row>
    <row r="194" spans="1:5" x14ac:dyDescent="0.2">
      <c r="A194" s="16" t="s">
        <v>185</v>
      </c>
      <c r="B194" s="158">
        <v>54</v>
      </c>
      <c r="C194" s="158">
        <v>48585</v>
      </c>
      <c r="D194" s="158">
        <v>1035</v>
      </c>
      <c r="E194" s="158">
        <v>852</v>
      </c>
    </row>
    <row r="195" spans="1:5" x14ac:dyDescent="0.2">
      <c r="A195" s="16" t="s">
        <v>186</v>
      </c>
      <c r="B195" s="158">
        <v>7</v>
      </c>
      <c r="C195" s="158">
        <v>4611</v>
      </c>
      <c r="D195" s="158">
        <v>48</v>
      </c>
      <c r="E195" s="158">
        <v>30</v>
      </c>
    </row>
    <row r="196" spans="1:5" ht="24" x14ac:dyDescent="0.2">
      <c r="A196" s="104" t="s">
        <v>263</v>
      </c>
      <c r="B196" s="158">
        <v>49</v>
      </c>
      <c r="C196" s="158">
        <v>35633</v>
      </c>
      <c r="D196" s="158">
        <v>1080</v>
      </c>
      <c r="E196" s="158">
        <v>777</v>
      </c>
    </row>
    <row r="197" spans="1:5" x14ac:dyDescent="0.2">
      <c r="A197" s="16" t="s">
        <v>187</v>
      </c>
      <c r="B197" s="158">
        <v>8</v>
      </c>
      <c r="C197" s="158">
        <v>2926</v>
      </c>
      <c r="D197" s="158">
        <v>166</v>
      </c>
      <c r="E197" s="158">
        <v>53</v>
      </c>
    </row>
    <row r="198" spans="1:5" ht="24" x14ac:dyDescent="0.2">
      <c r="A198" s="104" t="s">
        <v>188</v>
      </c>
      <c r="B198" s="158">
        <v>46</v>
      </c>
      <c r="C198" s="158">
        <v>35828</v>
      </c>
      <c r="D198" s="158">
        <v>930</v>
      </c>
      <c r="E198" s="158">
        <v>597</v>
      </c>
    </row>
    <row r="199" spans="1:5" x14ac:dyDescent="0.2">
      <c r="A199" s="16" t="s">
        <v>189</v>
      </c>
      <c r="B199" s="158">
        <v>42</v>
      </c>
      <c r="C199" s="158">
        <v>24922</v>
      </c>
      <c r="D199" s="158">
        <v>755</v>
      </c>
      <c r="E199" s="158">
        <v>429</v>
      </c>
    </row>
    <row r="200" spans="1:5" x14ac:dyDescent="0.2">
      <c r="A200" s="16" t="s">
        <v>264</v>
      </c>
      <c r="B200" s="158">
        <v>46</v>
      </c>
      <c r="C200" s="158">
        <v>41669</v>
      </c>
      <c r="D200" s="158">
        <v>946</v>
      </c>
      <c r="E200" s="158">
        <v>811</v>
      </c>
    </row>
    <row r="201" spans="1:5" x14ac:dyDescent="0.2">
      <c r="A201" s="16" t="s">
        <v>190</v>
      </c>
      <c r="B201" s="158">
        <v>28</v>
      </c>
      <c r="C201" s="158">
        <v>32216</v>
      </c>
      <c r="D201" s="158">
        <v>406</v>
      </c>
      <c r="E201" s="158">
        <v>433</v>
      </c>
    </row>
    <row r="202" spans="1:5" x14ac:dyDescent="0.2">
      <c r="A202" s="16" t="s">
        <v>191</v>
      </c>
      <c r="B202" s="158">
        <v>22</v>
      </c>
      <c r="C202" s="158">
        <v>22330</v>
      </c>
      <c r="D202" s="158">
        <v>204</v>
      </c>
      <c r="E202" s="158">
        <v>190</v>
      </c>
    </row>
    <row r="203" spans="1:5" x14ac:dyDescent="0.2">
      <c r="A203" s="16" t="s">
        <v>192</v>
      </c>
      <c r="B203" s="158">
        <v>27</v>
      </c>
      <c r="C203" s="158">
        <v>24102</v>
      </c>
      <c r="D203" s="158">
        <v>257</v>
      </c>
      <c r="E203" s="158">
        <v>179</v>
      </c>
    </row>
    <row r="204" spans="1:5" x14ac:dyDescent="0.2">
      <c r="A204" s="16" t="s">
        <v>193</v>
      </c>
      <c r="B204" s="158">
        <v>35</v>
      </c>
      <c r="C204" s="158">
        <v>17901</v>
      </c>
      <c r="D204" s="158">
        <v>862</v>
      </c>
      <c r="E204" s="158">
        <v>433</v>
      </c>
    </row>
    <row r="205" spans="1:5" x14ac:dyDescent="0.2">
      <c r="A205" s="100" t="s">
        <v>194</v>
      </c>
      <c r="B205" s="158">
        <v>7</v>
      </c>
      <c r="C205" s="158">
        <v>4751</v>
      </c>
      <c r="D205" s="158">
        <v>97</v>
      </c>
      <c r="E205" s="158">
        <v>73</v>
      </c>
    </row>
    <row r="206" spans="1:5" x14ac:dyDescent="0.2">
      <c r="A206" s="16" t="s">
        <v>195</v>
      </c>
      <c r="B206" s="158">
        <v>9</v>
      </c>
      <c r="C206" s="158">
        <v>8496</v>
      </c>
      <c r="D206" s="158">
        <v>66</v>
      </c>
      <c r="E206" s="158">
        <v>40</v>
      </c>
    </row>
    <row r="207" spans="1:5" x14ac:dyDescent="0.2">
      <c r="A207" s="16" t="s">
        <v>196</v>
      </c>
      <c r="B207" s="158">
        <v>2</v>
      </c>
      <c r="C207" s="158">
        <v>5084</v>
      </c>
      <c r="D207" s="158">
        <v>23</v>
      </c>
      <c r="E207" s="158">
        <v>26</v>
      </c>
    </row>
    <row r="208" spans="1:5" x14ac:dyDescent="0.2">
      <c r="A208" s="100" t="s">
        <v>197</v>
      </c>
      <c r="B208" s="158">
        <v>122</v>
      </c>
      <c r="C208" s="158">
        <v>84408</v>
      </c>
      <c r="D208" s="158">
        <v>1694</v>
      </c>
      <c r="E208" s="158">
        <v>1159</v>
      </c>
    </row>
    <row r="209" spans="1:5" x14ac:dyDescent="0.2">
      <c r="A209" s="16" t="s">
        <v>198</v>
      </c>
      <c r="B209" s="158">
        <v>16</v>
      </c>
      <c r="C209" s="158">
        <v>17615</v>
      </c>
      <c r="D209" s="158">
        <v>303</v>
      </c>
      <c r="E209" s="158">
        <v>213</v>
      </c>
    </row>
    <row r="210" spans="1:5" x14ac:dyDescent="0.2">
      <c r="A210" s="16" t="s">
        <v>199</v>
      </c>
      <c r="B210" s="158">
        <v>14</v>
      </c>
      <c r="C210" s="158">
        <v>13277</v>
      </c>
      <c r="D210" s="158">
        <v>174</v>
      </c>
      <c r="E210" s="158">
        <v>161</v>
      </c>
    </row>
    <row r="211" spans="1:5" x14ac:dyDescent="0.2">
      <c r="A211" s="96" t="s">
        <v>145</v>
      </c>
      <c r="B211" s="179">
        <v>617</v>
      </c>
      <c r="C211" s="179">
        <v>499945</v>
      </c>
      <c r="D211" s="179">
        <v>10899</v>
      </c>
      <c r="E211" s="179">
        <v>8046</v>
      </c>
    </row>
    <row r="212" spans="1:5" x14ac:dyDescent="0.2">
      <c r="B212" s="111"/>
      <c r="C212" s="111"/>
      <c r="D212" s="111"/>
      <c r="E212" s="111"/>
    </row>
    <row r="213" spans="1:5" x14ac:dyDescent="0.2">
      <c r="B213" s="111"/>
      <c r="C213" s="111"/>
      <c r="D213" s="111"/>
      <c r="E213" s="111"/>
    </row>
    <row r="214" spans="1:5" x14ac:dyDescent="0.2">
      <c r="B214" s="111"/>
      <c r="C214" s="111"/>
      <c r="D214" s="111"/>
      <c r="E214" s="111"/>
    </row>
    <row r="215" spans="1:5" x14ac:dyDescent="0.2">
      <c r="B215" s="111"/>
      <c r="C215" s="111"/>
      <c r="D215" s="111"/>
      <c r="E215" s="111"/>
    </row>
    <row r="216" spans="1:5" x14ac:dyDescent="0.2">
      <c r="B216" s="111"/>
      <c r="C216" s="111"/>
      <c r="D216" s="111"/>
      <c r="E216" s="111"/>
    </row>
    <row r="217" spans="1:5" x14ac:dyDescent="0.2">
      <c r="B217" s="111"/>
      <c r="C217" s="111"/>
      <c r="D217" s="111"/>
      <c r="E217" s="111"/>
    </row>
    <row r="218" spans="1:5" x14ac:dyDescent="0.2">
      <c r="B218" s="111"/>
      <c r="C218" s="111"/>
      <c r="D218" s="111"/>
      <c r="E218" s="111"/>
    </row>
    <row r="219" spans="1:5" x14ac:dyDescent="0.2">
      <c r="B219" s="111"/>
      <c r="C219" s="111"/>
      <c r="D219" s="111"/>
      <c r="E219" s="111"/>
    </row>
    <row r="220" spans="1:5" x14ac:dyDescent="0.2">
      <c r="B220" s="111"/>
      <c r="C220" s="111"/>
      <c r="D220" s="111"/>
      <c r="E220" s="111"/>
    </row>
    <row r="221" spans="1:5" x14ac:dyDescent="0.2">
      <c r="B221" s="111"/>
      <c r="C221" s="111"/>
      <c r="D221" s="111"/>
      <c r="E221" s="11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0777-29BF-4B8B-AA08-32E42DE77346}">
  <sheetPr>
    <tabColor rgb="FFFFC000"/>
  </sheetPr>
  <dimension ref="A1:J221"/>
  <sheetViews>
    <sheetView workbookViewId="0">
      <pane xSplit="10" ySplit="4" topLeftCell="K5" activePane="bottomRight" state="frozen"/>
      <selection pane="topRight" activeCell="K1" sqref="K1"/>
      <selection pane="bottomLeft" activeCell="A5" sqref="A5"/>
      <selection pane="bottomRight"/>
    </sheetView>
  </sheetViews>
  <sheetFormatPr defaultRowHeight="12" x14ac:dyDescent="0.2"/>
  <cols>
    <col min="1" max="1" width="42.28515625" style="16" customWidth="1"/>
    <col min="2" max="2" width="22.7109375" style="16" customWidth="1"/>
    <col min="3" max="3" width="20.7109375" style="16" bestFit="1" customWidth="1"/>
    <col min="4" max="4" width="11" style="16" bestFit="1" customWidth="1"/>
    <col min="5" max="5" width="26.85546875" style="16" bestFit="1" customWidth="1"/>
    <col min="6" max="6" width="9.140625" style="16"/>
    <col min="7" max="7" width="22.7109375" style="16" customWidth="1"/>
    <col min="8" max="16384" width="9.140625" style="16"/>
  </cols>
  <sheetData>
    <row r="1" spans="1:10" ht="15.75" x14ac:dyDescent="0.25">
      <c r="A1" s="95" t="s">
        <v>343</v>
      </c>
    </row>
    <row r="2" spans="1:10" s="103" customFormat="1" ht="15.75" x14ac:dyDescent="0.25">
      <c r="A2" s="95" t="s">
        <v>400</v>
      </c>
      <c r="B2" s="157"/>
      <c r="C2" s="157"/>
      <c r="D2" s="157"/>
      <c r="E2" s="157"/>
      <c r="F2" s="157"/>
      <c r="G2" s="157"/>
    </row>
    <row r="3" spans="1:10" ht="12.75" x14ac:dyDescent="0.2">
      <c r="A3" s="142" t="s">
        <v>401</v>
      </c>
      <c r="B3" s="157"/>
      <c r="C3" s="157"/>
      <c r="D3" s="157"/>
      <c r="E3" s="157"/>
      <c r="F3" s="157"/>
      <c r="G3" s="157"/>
    </row>
    <row r="4" spans="1:10" ht="12.75" x14ac:dyDescent="0.2">
      <c r="A4" s="108" t="s">
        <v>302</v>
      </c>
    </row>
    <row r="5" spans="1:10" ht="12.75" x14ac:dyDescent="0.2">
      <c r="A5" s="108"/>
    </row>
    <row r="6" spans="1:10" ht="24" x14ac:dyDescent="0.2">
      <c r="A6" s="98" t="s">
        <v>200</v>
      </c>
      <c r="B6" s="99" t="s">
        <v>363</v>
      </c>
      <c r="C6" s="99" t="s">
        <v>373</v>
      </c>
      <c r="D6" s="99" t="s">
        <v>351</v>
      </c>
      <c r="E6" s="99" t="s">
        <v>372</v>
      </c>
      <c r="G6" s="99"/>
    </row>
    <row r="7" spans="1:10" x14ac:dyDescent="0.2">
      <c r="A7" s="16" t="s">
        <v>182</v>
      </c>
      <c r="B7" s="158">
        <v>23</v>
      </c>
      <c r="C7" s="158">
        <v>14558</v>
      </c>
      <c r="D7" s="158">
        <v>586</v>
      </c>
      <c r="E7" s="158">
        <v>293</v>
      </c>
      <c r="F7" s="134"/>
      <c r="G7" s="106"/>
      <c r="H7" s="134"/>
      <c r="I7" s="134"/>
      <c r="J7" s="134"/>
    </row>
    <row r="8" spans="1:10" x14ac:dyDescent="0.2">
      <c r="A8" s="16" t="s">
        <v>183</v>
      </c>
      <c r="B8" s="158">
        <v>1</v>
      </c>
      <c r="C8" s="158">
        <v>377</v>
      </c>
      <c r="D8" s="158">
        <v>21</v>
      </c>
      <c r="E8" s="158">
        <v>9</v>
      </c>
      <c r="F8" s="134"/>
      <c r="G8" s="106"/>
      <c r="H8" s="134"/>
      <c r="I8" s="134"/>
      <c r="J8" s="134"/>
    </row>
    <row r="9" spans="1:10" x14ac:dyDescent="0.2">
      <c r="A9" s="16" t="s">
        <v>184</v>
      </c>
      <c r="B9" s="158">
        <v>8</v>
      </c>
      <c r="C9" s="158">
        <v>6316</v>
      </c>
      <c r="D9" s="158">
        <v>187</v>
      </c>
      <c r="E9" s="158">
        <v>145</v>
      </c>
      <c r="F9" s="134"/>
      <c r="G9" s="106"/>
      <c r="H9" s="134"/>
      <c r="I9" s="134"/>
      <c r="J9" s="134"/>
    </row>
    <row r="10" spans="1:10" x14ac:dyDescent="0.2">
      <c r="A10" s="16" t="s">
        <v>185</v>
      </c>
      <c r="B10" s="158">
        <v>78</v>
      </c>
      <c r="C10" s="158">
        <v>56875</v>
      </c>
      <c r="D10" s="158">
        <v>1465</v>
      </c>
      <c r="E10" s="158">
        <v>1013</v>
      </c>
      <c r="F10" s="134"/>
      <c r="G10" s="106"/>
      <c r="H10" s="134"/>
      <c r="I10" s="134"/>
      <c r="J10" s="134"/>
    </row>
    <row r="11" spans="1:10" x14ac:dyDescent="0.2">
      <c r="A11" s="16" t="s">
        <v>186</v>
      </c>
      <c r="B11" s="158">
        <v>11</v>
      </c>
      <c r="C11" s="158">
        <v>8889</v>
      </c>
      <c r="D11" s="158">
        <v>81</v>
      </c>
      <c r="E11" s="158">
        <v>53</v>
      </c>
      <c r="F11" s="134"/>
      <c r="G11" s="106"/>
      <c r="H11" s="134"/>
      <c r="I11" s="134"/>
      <c r="J11" s="134"/>
    </row>
    <row r="12" spans="1:10" ht="24" x14ac:dyDescent="0.2">
      <c r="A12" s="104" t="s">
        <v>263</v>
      </c>
      <c r="B12" s="158">
        <v>107</v>
      </c>
      <c r="C12" s="158">
        <v>91202</v>
      </c>
      <c r="D12" s="158">
        <v>2376</v>
      </c>
      <c r="E12" s="158">
        <v>1941</v>
      </c>
      <c r="F12" s="134"/>
      <c r="G12" s="106"/>
      <c r="H12" s="134"/>
      <c r="I12" s="134"/>
      <c r="J12" s="134"/>
    </row>
    <row r="13" spans="1:10" x14ac:dyDescent="0.2">
      <c r="A13" s="16" t="s">
        <v>187</v>
      </c>
      <c r="B13" s="158">
        <v>6</v>
      </c>
      <c r="C13" s="158">
        <v>3539</v>
      </c>
      <c r="D13" s="158">
        <v>158</v>
      </c>
      <c r="E13" s="158">
        <v>90</v>
      </c>
      <c r="F13" s="134"/>
      <c r="G13" s="106"/>
      <c r="H13" s="134"/>
      <c r="I13" s="134"/>
      <c r="J13" s="134"/>
    </row>
    <row r="14" spans="1:10" ht="24" x14ac:dyDescent="0.2">
      <c r="A14" s="104" t="s">
        <v>188</v>
      </c>
      <c r="B14" s="158">
        <v>49</v>
      </c>
      <c r="C14" s="158">
        <v>54829</v>
      </c>
      <c r="D14" s="158">
        <v>840</v>
      </c>
      <c r="E14" s="158">
        <v>610</v>
      </c>
      <c r="F14" s="134"/>
      <c r="G14" s="106"/>
      <c r="H14" s="134"/>
      <c r="I14" s="134"/>
      <c r="J14" s="134"/>
    </row>
    <row r="15" spans="1:10" x14ac:dyDescent="0.2">
      <c r="A15" s="16" t="s">
        <v>189</v>
      </c>
      <c r="B15" s="158">
        <v>27</v>
      </c>
      <c r="C15" s="158">
        <v>19246</v>
      </c>
      <c r="D15" s="158">
        <v>476</v>
      </c>
      <c r="E15" s="158">
        <v>299</v>
      </c>
      <c r="F15" s="134"/>
      <c r="G15" s="106"/>
      <c r="H15" s="134"/>
      <c r="I15" s="134"/>
      <c r="J15" s="134"/>
    </row>
    <row r="16" spans="1:10" x14ac:dyDescent="0.2">
      <c r="A16" s="16" t="s">
        <v>264</v>
      </c>
      <c r="B16" s="158">
        <v>54</v>
      </c>
      <c r="C16" s="158">
        <v>53189</v>
      </c>
      <c r="D16" s="158">
        <v>1226</v>
      </c>
      <c r="E16" s="158">
        <v>1185</v>
      </c>
      <c r="F16" s="134"/>
      <c r="G16" s="106"/>
      <c r="H16" s="134"/>
      <c r="I16" s="134"/>
      <c r="J16" s="134"/>
    </row>
    <row r="17" spans="1:10" x14ac:dyDescent="0.2">
      <c r="A17" s="16" t="s">
        <v>190</v>
      </c>
      <c r="B17" s="158">
        <v>33</v>
      </c>
      <c r="C17" s="158">
        <v>35608</v>
      </c>
      <c r="D17" s="158">
        <v>312</v>
      </c>
      <c r="E17" s="158">
        <v>298</v>
      </c>
      <c r="F17" s="134"/>
      <c r="G17" s="106"/>
      <c r="H17" s="134"/>
      <c r="I17" s="134"/>
      <c r="J17" s="134"/>
    </row>
    <row r="18" spans="1:10" x14ac:dyDescent="0.2">
      <c r="A18" s="16" t="s">
        <v>191</v>
      </c>
      <c r="B18" s="158">
        <v>43</v>
      </c>
      <c r="C18" s="158">
        <v>44410</v>
      </c>
      <c r="D18" s="158">
        <v>500</v>
      </c>
      <c r="E18" s="158">
        <v>511</v>
      </c>
      <c r="F18" s="134"/>
      <c r="G18" s="106"/>
      <c r="H18" s="134"/>
      <c r="I18" s="134"/>
      <c r="J18" s="134"/>
    </row>
    <row r="19" spans="1:10" x14ac:dyDescent="0.2">
      <c r="A19" s="16" t="s">
        <v>192</v>
      </c>
      <c r="B19" s="158">
        <v>35</v>
      </c>
      <c r="C19" s="158">
        <v>25370</v>
      </c>
      <c r="D19" s="158">
        <v>529</v>
      </c>
      <c r="E19" s="158">
        <v>420</v>
      </c>
      <c r="F19" s="134"/>
      <c r="G19" s="106"/>
      <c r="H19" s="134"/>
      <c r="I19" s="134"/>
      <c r="J19" s="134"/>
    </row>
    <row r="20" spans="1:10" x14ac:dyDescent="0.2">
      <c r="A20" s="16" t="s">
        <v>193</v>
      </c>
      <c r="B20" s="158">
        <v>11</v>
      </c>
      <c r="C20" s="158">
        <v>8857</v>
      </c>
      <c r="D20" s="158">
        <v>307</v>
      </c>
      <c r="E20" s="158">
        <v>231</v>
      </c>
      <c r="F20" s="134"/>
      <c r="G20" s="106"/>
      <c r="H20" s="134"/>
      <c r="I20" s="134"/>
      <c r="J20" s="134"/>
    </row>
    <row r="21" spans="1:10" x14ac:dyDescent="0.2">
      <c r="A21" s="100" t="s">
        <v>194</v>
      </c>
      <c r="B21" s="158">
        <v>16</v>
      </c>
      <c r="C21" s="158">
        <v>8699</v>
      </c>
      <c r="D21" s="158">
        <v>201</v>
      </c>
      <c r="E21" s="158">
        <v>115</v>
      </c>
      <c r="F21" s="134"/>
      <c r="G21" s="106"/>
      <c r="H21" s="134"/>
      <c r="I21" s="134"/>
      <c r="J21" s="134"/>
    </row>
    <row r="22" spans="1:10" x14ac:dyDescent="0.2">
      <c r="A22" s="16" t="s">
        <v>195</v>
      </c>
      <c r="B22" s="158">
        <v>43</v>
      </c>
      <c r="C22" s="158">
        <v>47822</v>
      </c>
      <c r="D22" s="158">
        <v>492</v>
      </c>
      <c r="E22" s="158">
        <v>436</v>
      </c>
      <c r="F22" s="134"/>
      <c r="G22" s="106"/>
      <c r="H22" s="134"/>
      <c r="I22" s="134"/>
      <c r="J22" s="134"/>
    </row>
    <row r="23" spans="1:10" x14ac:dyDescent="0.2">
      <c r="A23" s="16" t="s">
        <v>196</v>
      </c>
      <c r="B23" s="158">
        <v>2</v>
      </c>
      <c r="C23" s="158">
        <v>1280</v>
      </c>
      <c r="D23" s="158">
        <v>6</v>
      </c>
      <c r="E23" s="158">
        <v>4</v>
      </c>
      <c r="F23" s="134"/>
      <c r="G23" s="106"/>
      <c r="H23" s="134"/>
      <c r="I23" s="134"/>
      <c r="J23" s="134"/>
    </row>
    <row r="24" spans="1:10" x14ac:dyDescent="0.2">
      <c r="A24" s="100" t="s">
        <v>197</v>
      </c>
      <c r="B24" s="158">
        <v>159</v>
      </c>
      <c r="C24" s="158">
        <v>138583</v>
      </c>
      <c r="D24" s="158">
        <v>2789</v>
      </c>
      <c r="E24" s="158">
        <v>2003</v>
      </c>
      <c r="F24" s="134"/>
      <c r="G24" s="106"/>
      <c r="H24" s="134"/>
      <c r="I24" s="134"/>
      <c r="J24" s="134"/>
    </row>
    <row r="25" spans="1:10" x14ac:dyDescent="0.2">
      <c r="A25" s="16" t="s">
        <v>198</v>
      </c>
      <c r="B25" s="158">
        <v>5</v>
      </c>
      <c r="C25" s="158">
        <v>5156</v>
      </c>
      <c r="D25" s="158">
        <v>67</v>
      </c>
      <c r="E25" s="158">
        <v>49</v>
      </c>
      <c r="F25" s="134"/>
      <c r="G25" s="106"/>
      <c r="H25" s="134"/>
      <c r="I25" s="134"/>
      <c r="J25" s="134"/>
    </row>
    <row r="26" spans="1:10" x14ac:dyDescent="0.2">
      <c r="A26" s="16" t="s">
        <v>199</v>
      </c>
      <c r="B26" s="158">
        <v>16</v>
      </c>
      <c r="C26" s="158">
        <v>11117</v>
      </c>
      <c r="D26" s="158">
        <v>325</v>
      </c>
      <c r="E26" s="158">
        <v>188</v>
      </c>
      <c r="F26" s="134"/>
      <c r="G26" s="106"/>
      <c r="H26" s="134"/>
      <c r="I26" s="134"/>
      <c r="J26" s="134"/>
    </row>
    <row r="27" spans="1:10" x14ac:dyDescent="0.2">
      <c r="A27" s="96" t="s">
        <v>125</v>
      </c>
      <c r="B27" s="179">
        <v>728</v>
      </c>
      <c r="C27" s="179">
        <v>635921</v>
      </c>
      <c r="D27" s="179">
        <v>12945</v>
      </c>
      <c r="E27" s="179">
        <v>9892</v>
      </c>
      <c r="F27" s="134"/>
      <c r="G27" s="106"/>
      <c r="H27" s="134"/>
      <c r="I27" s="134"/>
      <c r="J27" s="134"/>
    </row>
    <row r="28" spans="1:10" x14ac:dyDescent="0.2">
      <c r="B28" s="111"/>
      <c r="C28" s="111"/>
      <c r="D28" s="111"/>
      <c r="E28" s="111"/>
      <c r="G28" s="111"/>
    </row>
    <row r="29" spans="1:10" ht="24" x14ac:dyDescent="0.2">
      <c r="A29" s="98" t="s">
        <v>201</v>
      </c>
      <c r="B29" s="99" t="s">
        <v>363</v>
      </c>
      <c r="C29" s="99" t="s">
        <v>373</v>
      </c>
      <c r="D29" s="99" t="s">
        <v>351</v>
      </c>
      <c r="E29" s="99" t="s">
        <v>372</v>
      </c>
      <c r="G29" s="99"/>
    </row>
    <row r="30" spans="1:10" x14ac:dyDescent="0.2">
      <c r="A30" s="16" t="s">
        <v>182</v>
      </c>
      <c r="B30" s="158">
        <v>20</v>
      </c>
      <c r="C30" s="158">
        <v>16983</v>
      </c>
      <c r="D30" s="158">
        <v>401</v>
      </c>
      <c r="E30" s="158">
        <v>329</v>
      </c>
      <c r="G30" s="106"/>
    </row>
    <row r="31" spans="1:10" x14ac:dyDescent="0.2">
      <c r="A31" s="16" t="s">
        <v>183</v>
      </c>
      <c r="B31" s="158">
        <v>0</v>
      </c>
      <c r="C31" s="158">
        <v>58</v>
      </c>
      <c r="D31" s="158">
        <v>10</v>
      </c>
      <c r="E31" s="158">
        <v>1</v>
      </c>
      <c r="G31" s="106"/>
    </row>
    <row r="32" spans="1:10" x14ac:dyDescent="0.2">
      <c r="A32" s="16" t="s">
        <v>184</v>
      </c>
      <c r="B32" s="158">
        <v>9</v>
      </c>
      <c r="C32" s="158">
        <v>6153</v>
      </c>
      <c r="D32" s="158">
        <v>235</v>
      </c>
      <c r="E32" s="158">
        <v>144</v>
      </c>
      <c r="G32" s="106"/>
    </row>
    <row r="33" spans="1:7" x14ac:dyDescent="0.2">
      <c r="A33" s="16" t="s">
        <v>185</v>
      </c>
      <c r="B33" s="158">
        <v>51</v>
      </c>
      <c r="C33" s="158">
        <v>43685</v>
      </c>
      <c r="D33" s="158">
        <v>1027</v>
      </c>
      <c r="E33" s="158">
        <v>856</v>
      </c>
      <c r="G33" s="106"/>
    </row>
    <row r="34" spans="1:7" x14ac:dyDescent="0.2">
      <c r="A34" s="16" t="s">
        <v>186</v>
      </c>
      <c r="B34" s="158">
        <v>16</v>
      </c>
      <c r="C34" s="158">
        <v>9840</v>
      </c>
      <c r="D34" s="158">
        <v>185</v>
      </c>
      <c r="E34" s="158">
        <v>103</v>
      </c>
      <c r="G34" s="106"/>
    </row>
    <row r="35" spans="1:7" ht="24" x14ac:dyDescent="0.2">
      <c r="A35" s="104" t="s">
        <v>263</v>
      </c>
      <c r="B35" s="158">
        <v>93</v>
      </c>
      <c r="C35" s="158">
        <v>81103</v>
      </c>
      <c r="D35" s="158">
        <v>2024</v>
      </c>
      <c r="E35" s="158">
        <v>1698</v>
      </c>
      <c r="G35" s="106"/>
    </row>
    <row r="36" spans="1:7" x14ac:dyDescent="0.2">
      <c r="A36" s="16" t="s">
        <v>187</v>
      </c>
      <c r="B36" s="158">
        <v>12</v>
      </c>
      <c r="C36" s="158">
        <v>7353</v>
      </c>
      <c r="D36" s="158">
        <v>303</v>
      </c>
      <c r="E36" s="158">
        <v>153</v>
      </c>
      <c r="G36" s="106"/>
    </row>
    <row r="37" spans="1:7" ht="24" x14ac:dyDescent="0.2">
      <c r="A37" s="104" t="s">
        <v>188</v>
      </c>
      <c r="B37" s="158">
        <v>49</v>
      </c>
      <c r="C37" s="158">
        <v>45805</v>
      </c>
      <c r="D37" s="158">
        <v>938</v>
      </c>
      <c r="E37" s="158">
        <v>786</v>
      </c>
      <c r="G37" s="106"/>
    </row>
    <row r="38" spans="1:7" x14ac:dyDescent="0.2">
      <c r="A38" s="16" t="s">
        <v>189</v>
      </c>
      <c r="B38" s="158">
        <v>30</v>
      </c>
      <c r="C38" s="158">
        <v>21516</v>
      </c>
      <c r="D38" s="158">
        <v>573</v>
      </c>
      <c r="E38" s="158">
        <v>343</v>
      </c>
      <c r="G38" s="106"/>
    </row>
    <row r="39" spans="1:7" x14ac:dyDescent="0.2">
      <c r="A39" s="16" t="s">
        <v>264</v>
      </c>
      <c r="B39" s="158">
        <v>50</v>
      </c>
      <c r="C39" s="158">
        <v>45512</v>
      </c>
      <c r="D39" s="158">
        <v>1058</v>
      </c>
      <c r="E39" s="158">
        <v>929</v>
      </c>
      <c r="G39" s="106"/>
    </row>
    <row r="40" spans="1:7" x14ac:dyDescent="0.2">
      <c r="A40" s="16" t="s">
        <v>190</v>
      </c>
      <c r="B40" s="158">
        <v>40</v>
      </c>
      <c r="C40" s="158">
        <v>31527</v>
      </c>
      <c r="D40" s="158">
        <v>506</v>
      </c>
      <c r="E40" s="158">
        <v>410</v>
      </c>
      <c r="G40" s="106"/>
    </row>
    <row r="41" spans="1:7" x14ac:dyDescent="0.2">
      <c r="A41" s="16" t="s">
        <v>191</v>
      </c>
      <c r="B41" s="158">
        <v>39</v>
      </c>
      <c r="C41" s="158">
        <v>42900</v>
      </c>
      <c r="D41" s="158">
        <v>529</v>
      </c>
      <c r="E41" s="158">
        <v>480</v>
      </c>
      <c r="G41" s="106"/>
    </row>
    <row r="42" spans="1:7" x14ac:dyDescent="0.2">
      <c r="A42" s="16" t="s">
        <v>192</v>
      </c>
      <c r="B42" s="158">
        <v>29</v>
      </c>
      <c r="C42" s="158">
        <v>24227</v>
      </c>
      <c r="D42" s="158">
        <v>463</v>
      </c>
      <c r="E42" s="158">
        <v>298</v>
      </c>
      <c r="G42" s="106"/>
    </row>
    <row r="43" spans="1:7" x14ac:dyDescent="0.2">
      <c r="A43" s="16" t="s">
        <v>193</v>
      </c>
      <c r="B43" s="158">
        <v>7</v>
      </c>
      <c r="C43" s="158">
        <v>4752</v>
      </c>
      <c r="D43" s="158">
        <v>140</v>
      </c>
      <c r="E43" s="158">
        <v>93</v>
      </c>
      <c r="G43" s="106"/>
    </row>
    <row r="44" spans="1:7" x14ac:dyDescent="0.2">
      <c r="A44" s="100" t="s">
        <v>194</v>
      </c>
      <c r="B44" s="158">
        <v>29</v>
      </c>
      <c r="C44" s="158">
        <v>15639</v>
      </c>
      <c r="D44" s="158">
        <v>232</v>
      </c>
      <c r="E44" s="158">
        <v>160</v>
      </c>
      <c r="G44" s="106"/>
    </row>
    <row r="45" spans="1:7" x14ac:dyDescent="0.2">
      <c r="A45" s="16" t="s">
        <v>195</v>
      </c>
      <c r="B45" s="158">
        <v>34</v>
      </c>
      <c r="C45" s="158">
        <v>36552</v>
      </c>
      <c r="D45" s="158">
        <v>356</v>
      </c>
      <c r="E45" s="158">
        <v>273</v>
      </c>
      <c r="G45" s="106"/>
    </row>
    <row r="46" spans="1:7" x14ac:dyDescent="0.2">
      <c r="A46" s="16" t="s">
        <v>196</v>
      </c>
      <c r="B46" s="158">
        <v>3</v>
      </c>
      <c r="C46" s="158">
        <v>5265</v>
      </c>
      <c r="D46" s="158">
        <v>44</v>
      </c>
      <c r="E46" s="158">
        <v>34</v>
      </c>
      <c r="G46" s="106"/>
    </row>
    <row r="47" spans="1:7" x14ac:dyDescent="0.2">
      <c r="A47" s="100" t="s">
        <v>197</v>
      </c>
      <c r="B47" s="158">
        <v>99</v>
      </c>
      <c r="C47" s="158">
        <v>92775</v>
      </c>
      <c r="D47" s="158">
        <v>1644</v>
      </c>
      <c r="E47" s="158">
        <v>1217</v>
      </c>
      <c r="G47" s="106"/>
    </row>
    <row r="48" spans="1:7" x14ac:dyDescent="0.2">
      <c r="A48" s="16" t="s">
        <v>198</v>
      </c>
      <c r="B48" s="158">
        <v>10</v>
      </c>
      <c r="C48" s="158">
        <v>11360</v>
      </c>
      <c r="D48" s="158">
        <v>165</v>
      </c>
      <c r="E48" s="158">
        <v>133</v>
      </c>
      <c r="G48" s="106"/>
    </row>
    <row r="49" spans="1:7" x14ac:dyDescent="0.2">
      <c r="A49" s="16" t="s">
        <v>199</v>
      </c>
      <c r="B49" s="158">
        <v>24</v>
      </c>
      <c r="C49" s="158">
        <v>18227</v>
      </c>
      <c r="D49" s="158">
        <v>341</v>
      </c>
      <c r="E49" s="158">
        <v>266</v>
      </c>
      <c r="G49" s="106"/>
    </row>
    <row r="50" spans="1:7" x14ac:dyDescent="0.2">
      <c r="A50" s="96" t="s">
        <v>131</v>
      </c>
      <c r="B50" s="179">
        <v>646</v>
      </c>
      <c r="C50" s="179">
        <v>561230</v>
      </c>
      <c r="D50" s="179">
        <v>11174</v>
      </c>
      <c r="E50" s="179">
        <v>8707</v>
      </c>
      <c r="G50" s="106"/>
    </row>
    <row r="51" spans="1:7" x14ac:dyDescent="0.2">
      <c r="B51" s="111"/>
      <c r="C51" s="111"/>
      <c r="D51" s="111"/>
      <c r="E51" s="111"/>
      <c r="G51" s="111"/>
    </row>
    <row r="52" spans="1:7" ht="24" x14ac:dyDescent="0.2">
      <c r="A52" s="98" t="s">
        <v>202</v>
      </c>
      <c r="B52" s="99" t="s">
        <v>363</v>
      </c>
      <c r="C52" s="99" t="s">
        <v>373</v>
      </c>
      <c r="D52" s="99" t="s">
        <v>351</v>
      </c>
      <c r="E52" s="99" t="s">
        <v>372</v>
      </c>
      <c r="G52" s="99"/>
    </row>
    <row r="53" spans="1:7" x14ac:dyDescent="0.2">
      <c r="A53" s="16" t="s">
        <v>182</v>
      </c>
      <c r="B53" s="158">
        <v>31</v>
      </c>
      <c r="C53" s="158">
        <v>19324</v>
      </c>
      <c r="D53" s="158">
        <v>720</v>
      </c>
      <c r="E53" s="158">
        <v>426</v>
      </c>
      <c r="G53" s="106"/>
    </row>
    <row r="54" spans="1:7" x14ac:dyDescent="0.2">
      <c r="A54" s="16" t="s">
        <v>183</v>
      </c>
      <c r="B54" s="158">
        <v>0</v>
      </c>
      <c r="C54" s="158">
        <v>403</v>
      </c>
      <c r="D54" s="158">
        <v>7</v>
      </c>
      <c r="E54" s="158">
        <v>10</v>
      </c>
      <c r="G54" s="106"/>
    </row>
    <row r="55" spans="1:7" x14ac:dyDescent="0.2">
      <c r="A55" s="16" t="s">
        <v>184</v>
      </c>
      <c r="B55" s="158">
        <v>7</v>
      </c>
      <c r="C55" s="158">
        <v>3744</v>
      </c>
      <c r="D55" s="158">
        <v>183</v>
      </c>
      <c r="E55" s="158">
        <v>94</v>
      </c>
      <c r="G55" s="106"/>
    </row>
    <row r="56" spans="1:7" x14ac:dyDescent="0.2">
      <c r="A56" s="16" t="s">
        <v>185</v>
      </c>
      <c r="B56" s="158">
        <v>76</v>
      </c>
      <c r="C56" s="158">
        <v>55014</v>
      </c>
      <c r="D56" s="158">
        <v>1344</v>
      </c>
      <c r="E56" s="158">
        <v>1017</v>
      </c>
      <c r="G56" s="106"/>
    </row>
    <row r="57" spans="1:7" x14ac:dyDescent="0.2">
      <c r="A57" s="16" t="s">
        <v>186</v>
      </c>
      <c r="B57" s="158">
        <v>3</v>
      </c>
      <c r="C57" s="158">
        <v>2608</v>
      </c>
      <c r="D57" s="158">
        <v>36</v>
      </c>
      <c r="E57" s="158">
        <v>29</v>
      </c>
      <c r="G57" s="106"/>
    </row>
    <row r="58" spans="1:7" ht="24" x14ac:dyDescent="0.2">
      <c r="A58" s="104" t="s">
        <v>263</v>
      </c>
      <c r="B58" s="158">
        <v>115</v>
      </c>
      <c r="C58" s="158">
        <v>104899</v>
      </c>
      <c r="D58" s="158">
        <v>2523</v>
      </c>
      <c r="E58" s="158">
        <v>2204</v>
      </c>
      <c r="G58" s="106"/>
    </row>
    <row r="59" spans="1:7" x14ac:dyDescent="0.2">
      <c r="A59" s="16" t="s">
        <v>187</v>
      </c>
      <c r="B59" s="158">
        <v>13</v>
      </c>
      <c r="C59" s="158">
        <v>6994</v>
      </c>
      <c r="D59" s="158">
        <v>314</v>
      </c>
      <c r="E59" s="158">
        <v>179</v>
      </c>
      <c r="G59" s="106"/>
    </row>
    <row r="60" spans="1:7" ht="24" x14ac:dyDescent="0.2">
      <c r="A60" s="104" t="s">
        <v>188</v>
      </c>
      <c r="B60" s="158">
        <v>48</v>
      </c>
      <c r="C60" s="158">
        <v>38411</v>
      </c>
      <c r="D60" s="158">
        <v>821</v>
      </c>
      <c r="E60" s="158">
        <v>622</v>
      </c>
      <c r="G60" s="106"/>
    </row>
    <row r="61" spans="1:7" x14ac:dyDescent="0.2">
      <c r="A61" s="16" t="s">
        <v>189</v>
      </c>
      <c r="B61" s="158">
        <v>33</v>
      </c>
      <c r="C61" s="158">
        <v>21834</v>
      </c>
      <c r="D61" s="158">
        <v>614</v>
      </c>
      <c r="E61" s="158">
        <v>403</v>
      </c>
      <c r="G61" s="106"/>
    </row>
    <row r="62" spans="1:7" x14ac:dyDescent="0.2">
      <c r="A62" s="16" t="s">
        <v>264</v>
      </c>
      <c r="B62" s="158">
        <v>50</v>
      </c>
      <c r="C62" s="158">
        <v>39446</v>
      </c>
      <c r="D62" s="158">
        <v>1073</v>
      </c>
      <c r="E62" s="158">
        <v>814</v>
      </c>
      <c r="G62" s="106"/>
    </row>
    <row r="63" spans="1:7" x14ac:dyDescent="0.2">
      <c r="A63" s="16" t="s">
        <v>190</v>
      </c>
      <c r="B63" s="158">
        <v>35</v>
      </c>
      <c r="C63" s="158">
        <v>27279</v>
      </c>
      <c r="D63" s="158">
        <v>462</v>
      </c>
      <c r="E63" s="158">
        <v>379</v>
      </c>
      <c r="G63" s="106"/>
    </row>
    <row r="64" spans="1:7" x14ac:dyDescent="0.2">
      <c r="A64" s="16" t="s">
        <v>191</v>
      </c>
      <c r="B64" s="158">
        <v>43</v>
      </c>
      <c r="C64" s="158">
        <v>37036</v>
      </c>
      <c r="D64" s="158">
        <v>556</v>
      </c>
      <c r="E64" s="158">
        <v>495</v>
      </c>
      <c r="G64" s="106"/>
    </row>
    <row r="65" spans="1:7" x14ac:dyDescent="0.2">
      <c r="A65" s="16" t="s">
        <v>192</v>
      </c>
      <c r="B65" s="158">
        <v>29</v>
      </c>
      <c r="C65" s="158">
        <v>24898</v>
      </c>
      <c r="D65" s="158">
        <v>296</v>
      </c>
      <c r="E65" s="158">
        <v>250</v>
      </c>
      <c r="G65" s="106"/>
    </row>
    <row r="66" spans="1:7" x14ac:dyDescent="0.2">
      <c r="A66" s="16" t="s">
        <v>193</v>
      </c>
      <c r="B66" s="158">
        <v>13</v>
      </c>
      <c r="C66" s="158">
        <v>8991</v>
      </c>
      <c r="D66" s="158">
        <v>285</v>
      </c>
      <c r="E66" s="158">
        <v>197</v>
      </c>
      <c r="G66" s="106"/>
    </row>
    <row r="67" spans="1:7" x14ac:dyDescent="0.2">
      <c r="A67" s="100" t="s">
        <v>194</v>
      </c>
      <c r="B67" s="158">
        <v>16</v>
      </c>
      <c r="C67" s="158">
        <v>9354</v>
      </c>
      <c r="D67" s="158">
        <v>145</v>
      </c>
      <c r="E67" s="158">
        <v>86</v>
      </c>
      <c r="G67" s="106"/>
    </row>
    <row r="68" spans="1:7" x14ac:dyDescent="0.2">
      <c r="A68" s="16" t="s">
        <v>195</v>
      </c>
      <c r="B68" s="158">
        <v>40</v>
      </c>
      <c r="C68" s="158">
        <v>36468</v>
      </c>
      <c r="D68" s="158">
        <v>384</v>
      </c>
      <c r="E68" s="158">
        <v>309</v>
      </c>
      <c r="G68" s="106"/>
    </row>
    <row r="69" spans="1:7" x14ac:dyDescent="0.2">
      <c r="A69" s="16" t="s">
        <v>196</v>
      </c>
      <c r="B69" s="158">
        <v>4</v>
      </c>
      <c r="C69" s="158">
        <v>6190</v>
      </c>
      <c r="D69" s="158">
        <v>47</v>
      </c>
      <c r="E69" s="158">
        <v>41</v>
      </c>
      <c r="G69" s="106"/>
    </row>
    <row r="70" spans="1:7" x14ac:dyDescent="0.2">
      <c r="A70" s="100" t="s">
        <v>197</v>
      </c>
      <c r="B70" s="158">
        <v>98</v>
      </c>
      <c r="C70" s="158">
        <v>91185</v>
      </c>
      <c r="D70" s="158">
        <v>1780</v>
      </c>
      <c r="E70" s="158">
        <v>1292</v>
      </c>
      <c r="G70" s="106"/>
    </row>
    <row r="71" spans="1:7" x14ac:dyDescent="0.2">
      <c r="A71" s="16" t="s">
        <v>198</v>
      </c>
      <c r="B71" s="158">
        <v>9</v>
      </c>
      <c r="C71" s="158">
        <v>11156</v>
      </c>
      <c r="D71" s="158">
        <v>197</v>
      </c>
      <c r="E71" s="158">
        <v>184</v>
      </c>
      <c r="G71" s="106"/>
    </row>
    <row r="72" spans="1:7" x14ac:dyDescent="0.2">
      <c r="A72" s="16" t="s">
        <v>199</v>
      </c>
      <c r="B72" s="158">
        <v>26</v>
      </c>
      <c r="C72" s="158">
        <v>16589</v>
      </c>
      <c r="D72" s="158">
        <v>347</v>
      </c>
      <c r="E72" s="158">
        <v>239</v>
      </c>
      <c r="G72" s="106"/>
    </row>
    <row r="73" spans="1:7" x14ac:dyDescent="0.2">
      <c r="A73" s="96" t="s">
        <v>132</v>
      </c>
      <c r="B73" s="179">
        <v>690</v>
      </c>
      <c r="C73" s="179">
        <v>561822</v>
      </c>
      <c r="D73" s="179">
        <v>12135</v>
      </c>
      <c r="E73" s="179">
        <v>9271</v>
      </c>
      <c r="G73" s="106"/>
    </row>
    <row r="74" spans="1:7" x14ac:dyDescent="0.2">
      <c r="B74" s="111"/>
      <c r="C74" s="111"/>
      <c r="D74" s="111"/>
      <c r="E74" s="111"/>
      <c r="G74" s="111"/>
    </row>
    <row r="75" spans="1:7" ht="24" x14ac:dyDescent="0.2">
      <c r="A75" s="98" t="s">
        <v>203</v>
      </c>
      <c r="B75" s="99" t="s">
        <v>363</v>
      </c>
      <c r="C75" s="99" t="s">
        <v>373</v>
      </c>
      <c r="D75" s="99" t="s">
        <v>351</v>
      </c>
      <c r="E75" s="99" t="s">
        <v>372</v>
      </c>
      <c r="G75" s="99"/>
    </row>
    <row r="76" spans="1:7" x14ac:dyDescent="0.2">
      <c r="A76" s="16" t="s">
        <v>182</v>
      </c>
      <c r="B76" s="158">
        <v>37</v>
      </c>
      <c r="C76" s="158">
        <v>28848</v>
      </c>
      <c r="D76" s="158">
        <v>783</v>
      </c>
      <c r="E76" s="158">
        <v>586</v>
      </c>
      <c r="G76" s="106"/>
    </row>
    <row r="77" spans="1:7" x14ac:dyDescent="0.2">
      <c r="A77" s="16" t="s">
        <v>183</v>
      </c>
      <c r="B77" s="158">
        <v>1</v>
      </c>
      <c r="C77" s="158">
        <v>513</v>
      </c>
      <c r="D77" s="158">
        <v>12</v>
      </c>
      <c r="E77" s="158">
        <v>10</v>
      </c>
      <c r="G77" s="106"/>
    </row>
    <row r="78" spans="1:7" x14ac:dyDescent="0.2">
      <c r="A78" s="16" t="s">
        <v>184</v>
      </c>
      <c r="B78" s="158">
        <v>9</v>
      </c>
      <c r="C78" s="158">
        <v>4565</v>
      </c>
      <c r="D78" s="158">
        <v>242</v>
      </c>
      <c r="E78" s="158">
        <v>117</v>
      </c>
      <c r="G78" s="106"/>
    </row>
    <row r="79" spans="1:7" x14ac:dyDescent="0.2">
      <c r="A79" s="16" t="s">
        <v>185</v>
      </c>
      <c r="B79" s="158">
        <v>81</v>
      </c>
      <c r="C79" s="158">
        <v>59575</v>
      </c>
      <c r="D79" s="158">
        <v>1501</v>
      </c>
      <c r="E79" s="158">
        <v>1071</v>
      </c>
      <c r="G79" s="106"/>
    </row>
    <row r="80" spans="1:7" x14ac:dyDescent="0.2">
      <c r="A80" s="16" t="s">
        <v>186</v>
      </c>
      <c r="B80" s="158">
        <v>8</v>
      </c>
      <c r="C80" s="158">
        <v>5097</v>
      </c>
      <c r="D80" s="158">
        <v>86</v>
      </c>
      <c r="E80" s="158">
        <v>57</v>
      </c>
      <c r="G80" s="106"/>
    </row>
    <row r="81" spans="1:7" ht="24" x14ac:dyDescent="0.2">
      <c r="A81" s="104" t="s">
        <v>263</v>
      </c>
      <c r="B81" s="158">
        <v>117</v>
      </c>
      <c r="C81" s="158">
        <v>102119</v>
      </c>
      <c r="D81" s="158">
        <v>2532</v>
      </c>
      <c r="E81" s="158">
        <v>2131</v>
      </c>
      <c r="G81" s="106"/>
    </row>
    <row r="82" spans="1:7" x14ac:dyDescent="0.2">
      <c r="A82" s="16" t="s">
        <v>187</v>
      </c>
      <c r="B82" s="158">
        <v>15</v>
      </c>
      <c r="C82" s="158">
        <v>8384</v>
      </c>
      <c r="D82" s="158">
        <v>407</v>
      </c>
      <c r="E82" s="158">
        <v>217</v>
      </c>
      <c r="G82" s="106"/>
    </row>
    <row r="83" spans="1:7" ht="24" x14ac:dyDescent="0.2">
      <c r="A83" s="104" t="s">
        <v>188</v>
      </c>
      <c r="B83" s="158">
        <v>50</v>
      </c>
      <c r="C83" s="158">
        <v>44406</v>
      </c>
      <c r="D83" s="158">
        <v>941</v>
      </c>
      <c r="E83" s="158">
        <v>754</v>
      </c>
      <c r="G83" s="106"/>
    </row>
    <row r="84" spans="1:7" x14ac:dyDescent="0.2">
      <c r="A84" s="16" t="s">
        <v>189</v>
      </c>
      <c r="B84" s="158">
        <v>32</v>
      </c>
      <c r="C84" s="158">
        <v>18999</v>
      </c>
      <c r="D84" s="158">
        <v>555</v>
      </c>
      <c r="E84" s="158">
        <v>337</v>
      </c>
      <c r="G84" s="106"/>
    </row>
    <row r="85" spans="1:7" x14ac:dyDescent="0.2">
      <c r="A85" s="16" t="s">
        <v>264</v>
      </c>
      <c r="B85" s="158">
        <v>75</v>
      </c>
      <c r="C85" s="158">
        <v>65823</v>
      </c>
      <c r="D85" s="158">
        <v>1480</v>
      </c>
      <c r="E85" s="158">
        <v>1190</v>
      </c>
      <c r="G85" s="106"/>
    </row>
    <row r="86" spans="1:7" x14ac:dyDescent="0.2">
      <c r="A86" s="16" t="s">
        <v>190</v>
      </c>
      <c r="B86" s="158">
        <v>46</v>
      </c>
      <c r="C86" s="158">
        <v>38640</v>
      </c>
      <c r="D86" s="158">
        <v>535</v>
      </c>
      <c r="E86" s="158">
        <v>436</v>
      </c>
      <c r="G86" s="106"/>
    </row>
    <row r="87" spans="1:7" x14ac:dyDescent="0.2">
      <c r="A87" s="16" t="s">
        <v>191</v>
      </c>
      <c r="B87" s="158">
        <v>49</v>
      </c>
      <c r="C87" s="158">
        <v>44367</v>
      </c>
      <c r="D87" s="158">
        <v>487</v>
      </c>
      <c r="E87" s="158">
        <v>396</v>
      </c>
      <c r="G87" s="106"/>
    </row>
    <row r="88" spans="1:7" x14ac:dyDescent="0.2">
      <c r="A88" s="16" t="s">
        <v>192</v>
      </c>
      <c r="B88" s="158">
        <v>27</v>
      </c>
      <c r="C88" s="158">
        <v>26134</v>
      </c>
      <c r="D88" s="158">
        <v>322</v>
      </c>
      <c r="E88" s="158">
        <v>261</v>
      </c>
      <c r="G88" s="106"/>
    </row>
    <row r="89" spans="1:7" x14ac:dyDescent="0.2">
      <c r="A89" s="16" t="s">
        <v>193</v>
      </c>
      <c r="B89" s="158">
        <v>14</v>
      </c>
      <c r="C89" s="158">
        <v>11241</v>
      </c>
      <c r="D89" s="158">
        <v>339</v>
      </c>
      <c r="E89" s="158">
        <v>234</v>
      </c>
      <c r="G89" s="106"/>
    </row>
    <row r="90" spans="1:7" x14ac:dyDescent="0.2">
      <c r="A90" s="100" t="s">
        <v>194</v>
      </c>
      <c r="B90" s="158">
        <v>11</v>
      </c>
      <c r="C90" s="158">
        <v>8425</v>
      </c>
      <c r="D90" s="158">
        <v>125</v>
      </c>
      <c r="E90" s="158">
        <v>88</v>
      </c>
      <c r="G90" s="106"/>
    </row>
    <row r="91" spans="1:7" x14ac:dyDescent="0.2">
      <c r="A91" s="16" t="s">
        <v>195</v>
      </c>
      <c r="B91" s="158">
        <v>50</v>
      </c>
      <c r="C91" s="158">
        <v>43241</v>
      </c>
      <c r="D91" s="158">
        <v>508</v>
      </c>
      <c r="E91" s="158">
        <v>445</v>
      </c>
      <c r="G91" s="106"/>
    </row>
    <row r="92" spans="1:7" x14ac:dyDescent="0.2">
      <c r="A92" s="16" t="s">
        <v>196</v>
      </c>
      <c r="B92" s="158">
        <v>2</v>
      </c>
      <c r="C92" s="158">
        <v>4926</v>
      </c>
      <c r="D92" s="158">
        <v>29</v>
      </c>
      <c r="E92" s="158">
        <v>25</v>
      </c>
      <c r="G92" s="106"/>
    </row>
    <row r="93" spans="1:7" x14ac:dyDescent="0.2">
      <c r="A93" s="100" t="s">
        <v>197</v>
      </c>
      <c r="B93" s="158">
        <v>120</v>
      </c>
      <c r="C93" s="158">
        <v>121859</v>
      </c>
      <c r="D93" s="158">
        <v>2096</v>
      </c>
      <c r="E93" s="158">
        <v>1782</v>
      </c>
      <c r="G93" s="106"/>
    </row>
    <row r="94" spans="1:7" x14ac:dyDescent="0.2">
      <c r="A94" s="16" t="s">
        <v>198</v>
      </c>
      <c r="B94" s="158">
        <v>9</v>
      </c>
      <c r="C94" s="158">
        <v>11878</v>
      </c>
      <c r="D94" s="158">
        <v>174</v>
      </c>
      <c r="E94" s="158">
        <v>160</v>
      </c>
      <c r="G94" s="106"/>
    </row>
    <row r="95" spans="1:7" x14ac:dyDescent="0.2">
      <c r="A95" s="16" t="s">
        <v>199</v>
      </c>
      <c r="B95" s="158">
        <v>14</v>
      </c>
      <c r="C95" s="158">
        <v>10474</v>
      </c>
      <c r="D95" s="158">
        <v>261</v>
      </c>
      <c r="E95" s="158">
        <v>195</v>
      </c>
      <c r="G95" s="106"/>
    </row>
    <row r="96" spans="1:7" x14ac:dyDescent="0.2">
      <c r="A96" s="96" t="s">
        <v>135</v>
      </c>
      <c r="B96" s="179">
        <v>768</v>
      </c>
      <c r="C96" s="179">
        <v>659517</v>
      </c>
      <c r="D96" s="179">
        <v>13414</v>
      </c>
      <c r="E96" s="179">
        <v>10493</v>
      </c>
      <c r="G96" s="106"/>
    </row>
    <row r="97" spans="1:7" x14ac:dyDescent="0.2">
      <c r="B97" s="111"/>
      <c r="C97" s="111"/>
      <c r="D97" s="111"/>
      <c r="E97" s="111"/>
      <c r="G97" s="111"/>
    </row>
    <row r="98" spans="1:7" ht="24" x14ac:dyDescent="0.2">
      <c r="A98" s="98" t="s">
        <v>204</v>
      </c>
      <c r="B98" s="99" t="s">
        <v>363</v>
      </c>
      <c r="C98" s="99" t="s">
        <v>373</v>
      </c>
      <c r="D98" s="99" t="s">
        <v>351</v>
      </c>
      <c r="E98" s="99" t="s">
        <v>372</v>
      </c>
      <c r="G98" s="99"/>
    </row>
    <row r="99" spans="1:7" x14ac:dyDescent="0.2">
      <c r="A99" s="16" t="s">
        <v>182</v>
      </c>
      <c r="B99" s="158">
        <v>25</v>
      </c>
      <c r="C99" s="158">
        <v>22075</v>
      </c>
      <c r="D99" s="158">
        <v>508</v>
      </c>
      <c r="E99" s="158">
        <v>434</v>
      </c>
      <c r="G99" s="106"/>
    </row>
    <row r="100" spans="1:7" x14ac:dyDescent="0.2">
      <c r="A100" s="16" t="s">
        <v>183</v>
      </c>
      <c r="B100" s="158" t="s">
        <v>262</v>
      </c>
      <c r="C100" s="158" t="s">
        <v>262</v>
      </c>
      <c r="D100" s="158" t="s">
        <v>262</v>
      </c>
      <c r="E100" s="158" t="s">
        <v>262</v>
      </c>
      <c r="G100" s="106"/>
    </row>
    <row r="101" spans="1:7" x14ac:dyDescent="0.2">
      <c r="A101" s="16" t="s">
        <v>184</v>
      </c>
      <c r="B101" s="158">
        <v>7</v>
      </c>
      <c r="C101" s="158">
        <v>3504</v>
      </c>
      <c r="D101" s="158">
        <v>203</v>
      </c>
      <c r="E101" s="158">
        <v>92</v>
      </c>
      <c r="G101" s="106"/>
    </row>
    <row r="102" spans="1:7" x14ac:dyDescent="0.2">
      <c r="A102" s="16" t="s">
        <v>185</v>
      </c>
      <c r="B102" s="158">
        <v>64</v>
      </c>
      <c r="C102" s="158">
        <v>52990</v>
      </c>
      <c r="D102" s="158">
        <v>1186</v>
      </c>
      <c r="E102" s="158">
        <v>1017</v>
      </c>
      <c r="G102" s="106"/>
    </row>
    <row r="103" spans="1:7" x14ac:dyDescent="0.2">
      <c r="A103" s="16" t="s">
        <v>186</v>
      </c>
      <c r="B103" s="158">
        <v>6</v>
      </c>
      <c r="C103" s="158">
        <v>4201</v>
      </c>
      <c r="D103" s="158">
        <v>67</v>
      </c>
      <c r="E103" s="158">
        <v>43</v>
      </c>
      <c r="G103" s="106"/>
    </row>
    <row r="104" spans="1:7" ht="24" x14ac:dyDescent="0.2">
      <c r="A104" s="104" t="s">
        <v>263</v>
      </c>
      <c r="B104" s="158">
        <v>126</v>
      </c>
      <c r="C104" s="158">
        <v>116161</v>
      </c>
      <c r="D104" s="158">
        <v>2796</v>
      </c>
      <c r="E104" s="158">
        <v>2537</v>
      </c>
      <c r="G104" s="106"/>
    </row>
    <row r="105" spans="1:7" x14ac:dyDescent="0.2">
      <c r="A105" s="16" t="s">
        <v>187</v>
      </c>
      <c r="B105" s="158">
        <v>8</v>
      </c>
      <c r="C105" s="158">
        <v>2971</v>
      </c>
      <c r="D105" s="158">
        <v>180</v>
      </c>
      <c r="E105" s="158">
        <v>73</v>
      </c>
      <c r="G105" s="106"/>
    </row>
    <row r="106" spans="1:7" ht="24" x14ac:dyDescent="0.2">
      <c r="A106" s="104" t="s">
        <v>188</v>
      </c>
      <c r="B106" s="158">
        <v>58</v>
      </c>
      <c r="C106" s="158">
        <v>45205</v>
      </c>
      <c r="D106" s="158">
        <v>1061</v>
      </c>
      <c r="E106" s="158">
        <v>770</v>
      </c>
      <c r="G106" s="106"/>
    </row>
    <row r="107" spans="1:7" x14ac:dyDescent="0.2">
      <c r="A107" s="16" t="s">
        <v>189</v>
      </c>
      <c r="B107" s="158">
        <v>41</v>
      </c>
      <c r="C107" s="158">
        <v>22517</v>
      </c>
      <c r="D107" s="158">
        <v>798</v>
      </c>
      <c r="E107" s="158">
        <v>388</v>
      </c>
      <c r="G107" s="106"/>
    </row>
    <row r="108" spans="1:7" x14ac:dyDescent="0.2">
      <c r="A108" s="16" t="s">
        <v>264</v>
      </c>
      <c r="B108" s="158">
        <v>66</v>
      </c>
      <c r="C108" s="158">
        <v>55095</v>
      </c>
      <c r="D108" s="158">
        <v>1278</v>
      </c>
      <c r="E108" s="158">
        <v>1056</v>
      </c>
      <c r="G108" s="106"/>
    </row>
    <row r="109" spans="1:7" x14ac:dyDescent="0.2">
      <c r="A109" s="16" t="s">
        <v>190</v>
      </c>
      <c r="B109" s="158">
        <v>54</v>
      </c>
      <c r="C109" s="158">
        <v>43098</v>
      </c>
      <c r="D109" s="158">
        <v>658</v>
      </c>
      <c r="E109" s="158">
        <v>508</v>
      </c>
      <c r="G109" s="106"/>
    </row>
    <row r="110" spans="1:7" x14ac:dyDescent="0.2">
      <c r="A110" s="16" t="s">
        <v>191</v>
      </c>
      <c r="B110" s="158">
        <v>44</v>
      </c>
      <c r="C110" s="158">
        <v>32525</v>
      </c>
      <c r="D110" s="158">
        <v>514</v>
      </c>
      <c r="E110" s="158">
        <v>409</v>
      </c>
      <c r="G110" s="106"/>
    </row>
    <row r="111" spans="1:7" x14ac:dyDescent="0.2">
      <c r="A111" s="16" t="s">
        <v>192</v>
      </c>
      <c r="B111" s="158">
        <v>33</v>
      </c>
      <c r="C111" s="158">
        <v>21021</v>
      </c>
      <c r="D111" s="158">
        <v>436</v>
      </c>
      <c r="E111" s="158">
        <v>267</v>
      </c>
      <c r="G111" s="106"/>
    </row>
    <row r="112" spans="1:7" x14ac:dyDescent="0.2">
      <c r="A112" s="16" t="s">
        <v>193</v>
      </c>
      <c r="B112" s="158">
        <v>12</v>
      </c>
      <c r="C112" s="158">
        <v>7934</v>
      </c>
      <c r="D112" s="158">
        <v>307</v>
      </c>
      <c r="E112" s="158">
        <v>188</v>
      </c>
      <c r="G112" s="106"/>
    </row>
    <row r="113" spans="1:7" x14ac:dyDescent="0.2">
      <c r="A113" s="100" t="s">
        <v>194</v>
      </c>
      <c r="B113" s="158">
        <v>12</v>
      </c>
      <c r="C113" s="158">
        <v>6789</v>
      </c>
      <c r="D113" s="158">
        <v>130</v>
      </c>
      <c r="E113" s="158">
        <v>77</v>
      </c>
      <c r="G113" s="106"/>
    </row>
    <row r="114" spans="1:7" x14ac:dyDescent="0.2">
      <c r="A114" s="16" t="s">
        <v>195</v>
      </c>
      <c r="B114" s="158">
        <v>33</v>
      </c>
      <c r="C114" s="158">
        <v>27345</v>
      </c>
      <c r="D114" s="158">
        <v>264</v>
      </c>
      <c r="E114" s="158">
        <v>201</v>
      </c>
      <c r="G114" s="106"/>
    </row>
    <row r="115" spans="1:7" x14ac:dyDescent="0.2">
      <c r="A115" s="16" t="s">
        <v>196</v>
      </c>
      <c r="B115" s="158">
        <v>2</v>
      </c>
      <c r="C115" s="158">
        <v>4767</v>
      </c>
      <c r="D115" s="158">
        <v>22</v>
      </c>
      <c r="E115" s="158">
        <v>18</v>
      </c>
      <c r="G115" s="106"/>
    </row>
    <row r="116" spans="1:7" x14ac:dyDescent="0.2">
      <c r="A116" s="100" t="s">
        <v>197</v>
      </c>
      <c r="B116" s="158">
        <v>117</v>
      </c>
      <c r="C116" s="158">
        <v>103024</v>
      </c>
      <c r="D116" s="158">
        <v>1947</v>
      </c>
      <c r="E116" s="158">
        <v>1370</v>
      </c>
      <c r="G116" s="106"/>
    </row>
    <row r="117" spans="1:7" x14ac:dyDescent="0.2">
      <c r="A117" s="16" t="s">
        <v>198</v>
      </c>
      <c r="B117" s="158">
        <v>14</v>
      </c>
      <c r="C117" s="158">
        <v>13202</v>
      </c>
      <c r="D117" s="158">
        <v>229</v>
      </c>
      <c r="E117" s="158">
        <v>183</v>
      </c>
      <c r="G117" s="106"/>
    </row>
    <row r="118" spans="1:7" x14ac:dyDescent="0.2">
      <c r="A118" s="16" t="s">
        <v>199</v>
      </c>
      <c r="B118" s="158">
        <v>15</v>
      </c>
      <c r="C118" s="158">
        <v>11753</v>
      </c>
      <c r="D118" s="158">
        <v>295</v>
      </c>
      <c r="E118" s="158">
        <v>236</v>
      </c>
      <c r="G118" s="106"/>
    </row>
    <row r="119" spans="1:7" x14ac:dyDescent="0.2">
      <c r="A119" s="96" t="s">
        <v>138</v>
      </c>
      <c r="B119" s="179">
        <v>737</v>
      </c>
      <c r="C119" s="179">
        <v>596179</v>
      </c>
      <c r="D119" s="179">
        <v>12876</v>
      </c>
      <c r="E119" s="179">
        <v>9866</v>
      </c>
      <c r="G119" s="106"/>
    </row>
    <row r="120" spans="1:7" x14ac:dyDescent="0.2">
      <c r="B120" s="111"/>
      <c r="C120" s="111"/>
      <c r="D120" s="111"/>
      <c r="E120" s="111"/>
      <c r="G120" s="111"/>
    </row>
    <row r="121" spans="1:7" ht="24" x14ac:dyDescent="0.2">
      <c r="A121" s="98" t="s">
        <v>205</v>
      </c>
      <c r="B121" s="99" t="s">
        <v>363</v>
      </c>
      <c r="C121" s="99" t="s">
        <v>373</v>
      </c>
      <c r="D121" s="99" t="s">
        <v>351</v>
      </c>
      <c r="E121" s="99" t="s">
        <v>372</v>
      </c>
      <c r="G121" s="99"/>
    </row>
    <row r="122" spans="1:7" x14ac:dyDescent="0.2">
      <c r="A122" s="16" t="s">
        <v>182</v>
      </c>
      <c r="B122" s="158">
        <v>32</v>
      </c>
      <c r="C122" s="158">
        <v>29503</v>
      </c>
      <c r="D122" s="158">
        <v>642</v>
      </c>
      <c r="E122" s="158">
        <v>553</v>
      </c>
      <c r="G122" s="106"/>
    </row>
    <row r="123" spans="1:7" x14ac:dyDescent="0.2">
      <c r="A123" s="16" t="s">
        <v>183</v>
      </c>
      <c r="B123" s="158">
        <v>1</v>
      </c>
      <c r="C123" s="158">
        <v>753</v>
      </c>
      <c r="D123" s="158">
        <v>37</v>
      </c>
      <c r="E123" s="158">
        <v>20</v>
      </c>
      <c r="G123" s="106"/>
    </row>
    <row r="124" spans="1:7" x14ac:dyDescent="0.2">
      <c r="A124" s="16" t="s">
        <v>184</v>
      </c>
      <c r="B124" s="158">
        <v>10</v>
      </c>
      <c r="C124" s="158">
        <v>5976</v>
      </c>
      <c r="D124" s="158">
        <v>281</v>
      </c>
      <c r="E124" s="158">
        <v>133</v>
      </c>
      <c r="G124" s="106"/>
    </row>
    <row r="125" spans="1:7" x14ac:dyDescent="0.2">
      <c r="A125" s="16" t="s">
        <v>185</v>
      </c>
      <c r="B125" s="158">
        <v>50</v>
      </c>
      <c r="C125" s="158">
        <v>45031</v>
      </c>
      <c r="D125" s="158">
        <v>960</v>
      </c>
      <c r="E125" s="158">
        <v>889</v>
      </c>
      <c r="G125" s="106"/>
    </row>
    <row r="126" spans="1:7" x14ac:dyDescent="0.2">
      <c r="A126" s="16" t="s">
        <v>186</v>
      </c>
      <c r="B126" s="158">
        <v>5</v>
      </c>
      <c r="C126" s="158">
        <v>5075</v>
      </c>
      <c r="D126" s="158">
        <v>47</v>
      </c>
      <c r="E126" s="158">
        <v>28</v>
      </c>
      <c r="G126" s="106"/>
    </row>
    <row r="127" spans="1:7" ht="24" x14ac:dyDescent="0.2">
      <c r="A127" s="104" t="s">
        <v>263</v>
      </c>
      <c r="B127" s="158">
        <v>132</v>
      </c>
      <c r="C127" s="158">
        <v>117884</v>
      </c>
      <c r="D127" s="158">
        <v>2817</v>
      </c>
      <c r="E127" s="158">
        <v>2501</v>
      </c>
      <c r="G127" s="106"/>
    </row>
    <row r="128" spans="1:7" x14ac:dyDescent="0.2">
      <c r="A128" s="16" t="s">
        <v>187</v>
      </c>
      <c r="B128" s="158">
        <v>9</v>
      </c>
      <c r="C128" s="158">
        <v>4385</v>
      </c>
      <c r="D128" s="158">
        <v>259</v>
      </c>
      <c r="E128" s="158">
        <v>123</v>
      </c>
      <c r="G128" s="106"/>
    </row>
    <row r="129" spans="1:7" ht="24" x14ac:dyDescent="0.2">
      <c r="A129" s="104" t="s">
        <v>188</v>
      </c>
      <c r="B129" s="158">
        <v>57</v>
      </c>
      <c r="C129" s="158">
        <v>43988</v>
      </c>
      <c r="D129" s="158">
        <v>926</v>
      </c>
      <c r="E129" s="158">
        <v>712</v>
      </c>
      <c r="G129" s="106"/>
    </row>
    <row r="130" spans="1:7" x14ac:dyDescent="0.2">
      <c r="A130" s="16" t="s">
        <v>189</v>
      </c>
      <c r="B130" s="158">
        <v>22</v>
      </c>
      <c r="C130" s="158">
        <v>13471</v>
      </c>
      <c r="D130" s="158">
        <v>434</v>
      </c>
      <c r="E130" s="158">
        <v>224</v>
      </c>
      <c r="G130" s="106"/>
    </row>
    <row r="131" spans="1:7" x14ac:dyDescent="0.2">
      <c r="A131" s="16" t="s">
        <v>264</v>
      </c>
      <c r="B131" s="158">
        <v>41</v>
      </c>
      <c r="C131" s="158">
        <v>35889</v>
      </c>
      <c r="D131" s="158">
        <v>831</v>
      </c>
      <c r="E131" s="158">
        <v>708</v>
      </c>
      <c r="G131" s="106"/>
    </row>
    <row r="132" spans="1:7" x14ac:dyDescent="0.2">
      <c r="A132" s="16" t="s">
        <v>190</v>
      </c>
      <c r="B132" s="158">
        <v>42</v>
      </c>
      <c r="C132" s="158">
        <v>31770</v>
      </c>
      <c r="D132" s="158">
        <v>405</v>
      </c>
      <c r="E132" s="158">
        <v>319</v>
      </c>
      <c r="G132" s="106"/>
    </row>
    <row r="133" spans="1:7" x14ac:dyDescent="0.2">
      <c r="A133" s="16" t="s">
        <v>191</v>
      </c>
      <c r="B133" s="158">
        <v>18</v>
      </c>
      <c r="C133" s="158">
        <v>17068</v>
      </c>
      <c r="D133" s="158">
        <v>282</v>
      </c>
      <c r="E133" s="158">
        <v>275</v>
      </c>
      <c r="G133" s="106"/>
    </row>
    <row r="134" spans="1:7" x14ac:dyDescent="0.2">
      <c r="A134" s="16" t="s">
        <v>192</v>
      </c>
      <c r="B134" s="158">
        <v>23</v>
      </c>
      <c r="C134" s="158">
        <v>17297</v>
      </c>
      <c r="D134" s="158">
        <v>288</v>
      </c>
      <c r="E134" s="158">
        <v>189</v>
      </c>
      <c r="G134" s="106"/>
    </row>
    <row r="135" spans="1:7" x14ac:dyDescent="0.2">
      <c r="A135" s="16" t="s">
        <v>193</v>
      </c>
      <c r="B135" s="158">
        <v>10</v>
      </c>
      <c r="C135" s="158">
        <v>7620</v>
      </c>
      <c r="D135" s="158">
        <v>253</v>
      </c>
      <c r="E135" s="158">
        <v>183</v>
      </c>
      <c r="G135" s="106"/>
    </row>
    <row r="136" spans="1:7" x14ac:dyDescent="0.2">
      <c r="A136" s="100" t="s">
        <v>194</v>
      </c>
      <c r="B136" s="158">
        <v>12</v>
      </c>
      <c r="C136" s="158">
        <v>4920</v>
      </c>
      <c r="D136" s="158">
        <v>153</v>
      </c>
      <c r="E136" s="158">
        <v>57</v>
      </c>
      <c r="G136" s="106"/>
    </row>
    <row r="137" spans="1:7" x14ac:dyDescent="0.2">
      <c r="A137" s="16" t="s">
        <v>195</v>
      </c>
      <c r="B137" s="158">
        <v>27</v>
      </c>
      <c r="C137" s="158">
        <v>29742</v>
      </c>
      <c r="D137" s="158">
        <v>249</v>
      </c>
      <c r="E137" s="158">
        <v>227</v>
      </c>
      <c r="G137" s="106"/>
    </row>
    <row r="138" spans="1:7" x14ac:dyDescent="0.2">
      <c r="A138" s="16" t="s">
        <v>196</v>
      </c>
      <c r="B138" s="158">
        <v>3</v>
      </c>
      <c r="C138" s="158">
        <v>6877</v>
      </c>
      <c r="D138" s="158">
        <v>43</v>
      </c>
      <c r="E138" s="158">
        <v>42</v>
      </c>
      <c r="G138" s="106"/>
    </row>
    <row r="139" spans="1:7" x14ac:dyDescent="0.2">
      <c r="A139" s="100" t="s">
        <v>197</v>
      </c>
      <c r="B139" s="158">
        <v>96</v>
      </c>
      <c r="C139" s="158">
        <v>84901</v>
      </c>
      <c r="D139" s="158">
        <v>1578</v>
      </c>
      <c r="E139" s="158">
        <v>1116</v>
      </c>
      <c r="G139" s="106"/>
    </row>
    <row r="140" spans="1:7" x14ac:dyDescent="0.2">
      <c r="A140" s="16" t="s">
        <v>198</v>
      </c>
      <c r="B140" s="158">
        <v>21</v>
      </c>
      <c r="C140" s="158">
        <v>17790</v>
      </c>
      <c r="D140" s="158">
        <v>331</v>
      </c>
      <c r="E140" s="158">
        <v>209</v>
      </c>
      <c r="G140" s="106"/>
    </row>
    <row r="141" spans="1:7" x14ac:dyDescent="0.2">
      <c r="A141" s="16" t="s">
        <v>199</v>
      </c>
      <c r="B141" s="158">
        <v>12</v>
      </c>
      <c r="C141" s="158">
        <v>7774</v>
      </c>
      <c r="D141" s="158">
        <v>191</v>
      </c>
      <c r="E141" s="158">
        <v>134</v>
      </c>
      <c r="G141" s="106"/>
    </row>
    <row r="142" spans="1:7" x14ac:dyDescent="0.2">
      <c r="A142" s="96" t="s">
        <v>140</v>
      </c>
      <c r="B142" s="179">
        <v>625</v>
      </c>
      <c r="C142" s="179">
        <v>527714</v>
      </c>
      <c r="D142" s="179">
        <v>11008</v>
      </c>
      <c r="E142" s="179">
        <v>8642</v>
      </c>
      <c r="G142" s="106"/>
    </row>
    <row r="143" spans="1:7" x14ac:dyDescent="0.2">
      <c r="B143" s="111"/>
      <c r="C143" s="111"/>
      <c r="D143" s="111"/>
      <c r="E143" s="111"/>
      <c r="G143" s="111"/>
    </row>
    <row r="144" spans="1:7" ht="24" x14ac:dyDescent="0.2">
      <c r="A144" s="98" t="s">
        <v>206</v>
      </c>
      <c r="B144" s="99" t="s">
        <v>363</v>
      </c>
      <c r="C144" s="99" t="s">
        <v>373</v>
      </c>
      <c r="D144" s="99" t="s">
        <v>351</v>
      </c>
      <c r="E144" s="99" t="s">
        <v>372</v>
      </c>
      <c r="G144" s="99"/>
    </row>
    <row r="145" spans="1:7" x14ac:dyDescent="0.2">
      <c r="A145" s="16" t="s">
        <v>182</v>
      </c>
      <c r="B145" s="158">
        <v>28</v>
      </c>
      <c r="C145" s="158">
        <v>23385</v>
      </c>
      <c r="D145" s="158">
        <v>434</v>
      </c>
      <c r="E145" s="158">
        <v>333</v>
      </c>
      <c r="G145" s="106"/>
    </row>
    <row r="146" spans="1:7" x14ac:dyDescent="0.2">
      <c r="A146" s="16" t="s">
        <v>183</v>
      </c>
      <c r="B146" s="158">
        <v>0</v>
      </c>
      <c r="C146" s="158">
        <v>82</v>
      </c>
      <c r="D146" s="158">
        <v>2</v>
      </c>
      <c r="E146" s="158">
        <v>2</v>
      </c>
      <c r="G146" s="106"/>
    </row>
    <row r="147" spans="1:7" x14ac:dyDescent="0.2">
      <c r="A147" s="16" t="s">
        <v>184</v>
      </c>
      <c r="B147" s="158">
        <v>7</v>
      </c>
      <c r="C147" s="158">
        <v>4039</v>
      </c>
      <c r="D147" s="158">
        <v>218</v>
      </c>
      <c r="E147" s="158">
        <v>113</v>
      </c>
      <c r="G147" s="106"/>
    </row>
    <row r="148" spans="1:7" x14ac:dyDescent="0.2">
      <c r="A148" s="16" t="s">
        <v>185</v>
      </c>
      <c r="B148" s="158">
        <v>46</v>
      </c>
      <c r="C148" s="158">
        <v>37798</v>
      </c>
      <c r="D148" s="158">
        <v>993</v>
      </c>
      <c r="E148" s="158">
        <v>779</v>
      </c>
      <c r="G148" s="106"/>
    </row>
    <row r="149" spans="1:7" x14ac:dyDescent="0.2">
      <c r="A149" s="16" t="s">
        <v>186</v>
      </c>
      <c r="B149" s="158">
        <v>6</v>
      </c>
      <c r="C149" s="158">
        <v>5324</v>
      </c>
      <c r="D149" s="158">
        <v>71</v>
      </c>
      <c r="E149" s="158">
        <v>90</v>
      </c>
      <c r="G149" s="106"/>
    </row>
    <row r="150" spans="1:7" ht="24" x14ac:dyDescent="0.2">
      <c r="A150" s="104" t="s">
        <v>263</v>
      </c>
      <c r="B150" s="158">
        <v>94</v>
      </c>
      <c r="C150" s="158">
        <v>81794</v>
      </c>
      <c r="D150" s="158">
        <v>2087</v>
      </c>
      <c r="E150" s="158">
        <v>1707</v>
      </c>
      <c r="G150" s="106"/>
    </row>
    <row r="151" spans="1:7" x14ac:dyDescent="0.2">
      <c r="A151" s="16" t="s">
        <v>187</v>
      </c>
      <c r="B151" s="158">
        <v>9</v>
      </c>
      <c r="C151" s="158">
        <v>4383</v>
      </c>
      <c r="D151" s="158">
        <v>218</v>
      </c>
      <c r="E151" s="158">
        <v>109</v>
      </c>
      <c r="G151" s="106"/>
    </row>
    <row r="152" spans="1:7" ht="24" x14ac:dyDescent="0.2">
      <c r="A152" s="104" t="s">
        <v>188</v>
      </c>
      <c r="B152" s="158">
        <v>51</v>
      </c>
      <c r="C152" s="158">
        <v>41154</v>
      </c>
      <c r="D152" s="158">
        <v>922</v>
      </c>
      <c r="E152" s="158">
        <v>778</v>
      </c>
      <c r="G152" s="106"/>
    </row>
    <row r="153" spans="1:7" x14ac:dyDescent="0.2">
      <c r="A153" s="16" t="s">
        <v>189</v>
      </c>
      <c r="B153" s="158">
        <v>31</v>
      </c>
      <c r="C153" s="158">
        <v>18199</v>
      </c>
      <c r="D153" s="158">
        <v>700</v>
      </c>
      <c r="E153" s="158">
        <v>338</v>
      </c>
      <c r="G153" s="106"/>
    </row>
    <row r="154" spans="1:7" x14ac:dyDescent="0.2">
      <c r="A154" s="16" t="s">
        <v>264</v>
      </c>
      <c r="B154" s="158">
        <v>44</v>
      </c>
      <c r="C154" s="158">
        <v>36875</v>
      </c>
      <c r="D154" s="158">
        <v>789</v>
      </c>
      <c r="E154" s="158">
        <v>644</v>
      </c>
      <c r="G154" s="106"/>
    </row>
    <row r="155" spans="1:7" x14ac:dyDescent="0.2">
      <c r="A155" s="16" t="s">
        <v>190</v>
      </c>
      <c r="B155" s="158">
        <v>38</v>
      </c>
      <c r="C155" s="158">
        <v>30003</v>
      </c>
      <c r="D155" s="158">
        <v>509</v>
      </c>
      <c r="E155" s="158">
        <v>418</v>
      </c>
      <c r="G155" s="106"/>
    </row>
    <row r="156" spans="1:7" x14ac:dyDescent="0.2">
      <c r="A156" s="16" t="s">
        <v>191</v>
      </c>
      <c r="B156" s="158">
        <v>24</v>
      </c>
      <c r="C156" s="158">
        <v>22415</v>
      </c>
      <c r="D156" s="158">
        <v>258</v>
      </c>
      <c r="E156" s="158">
        <v>255</v>
      </c>
      <c r="G156" s="106"/>
    </row>
    <row r="157" spans="1:7" x14ac:dyDescent="0.2">
      <c r="A157" s="16" t="s">
        <v>192</v>
      </c>
      <c r="B157" s="158">
        <v>18</v>
      </c>
      <c r="C157" s="158">
        <v>11645</v>
      </c>
      <c r="D157" s="158">
        <v>258</v>
      </c>
      <c r="E157" s="158">
        <v>166</v>
      </c>
      <c r="G157" s="106"/>
    </row>
    <row r="158" spans="1:7" x14ac:dyDescent="0.2">
      <c r="A158" s="16" t="s">
        <v>193</v>
      </c>
      <c r="B158" s="158">
        <v>13</v>
      </c>
      <c r="C158" s="158">
        <v>10582</v>
      </c>
      <c r="D158" s="158">
        <v>289</v>
      </c>
      <c r="E158" s="158">
        <v>216</v>
      </c>
      <c r="G158" s="106"/>
    </row>
    <row r="159" spans="1:7" x14ac:dyDescent="0.2">
      <c r="A159" s="100" t="s">
        <v>194</v>
      </c>
      <c r="B159" s="158">
        <v>7</v>
      </c>
      <c r="C159" s="158">
        <v>4576</v>
      </c>
      <c r="D159" s="158">
        <v>78</v>
      </c>
      <c r="E159" s="158">
        <v>37</v>
      </c>
      <c r="G159" s="106"/>
    </row>
    <row r="160" spans="1:7" x14ac:dyDescent="0.2">
      <c r="A160" s="16" t="s">
        <v>195</v>
      </c>
      <c r="B160" s="158">
        <v>26</v>
      </c>
      <c r="C160" s="158">
        <v>28294</v>
      </c>
      <c r="D160" s="158">
        <v>259</v>
      </c>
      <c r="E160" s="158">
        <v>212</v>
      </c>
      <c r="G160" s="106"/>
    </row>
    <row r="161" spans="1:7" x14ac:dyDescent="0.2">
      <c r="A161" s="16" t="s">
        <v>196</v>
      </c>
      <c r="B161" s="158">
        <v>3</v>
      </c>
      <c r="C161" s="158">
        <v>7139</v>
      </c>
      <c r="D161" s="158">
        <v>52</v>
      </c>
      <c r="E161" s="158">
        <v>46</v>
      </c>
      <c r="G161" s="106"/>
    </row>
    <row r="162" spans="1:7" x14ac:dyDescent="0.2">
      <c r="A162" s="100" t="s">
        <v>197</v>
      </c>
      <c r="B162" s="158">
        <v>99</v>
      </c>
      <c r="C162" s="158">
        <v>100746</v>
      </c>
      <c r="D162" s="158">
        <v>1522</v>
      </c>
      <c r="E162" s="158">
        <v>1356</v>
      </c>
      <c r="G162" s="106"/>
    </row>
    <row r="163" spans="1:7" x14ac:dyDescent="0.2">
      <c r="A163" s="16" t="s">
        <v>198</v>
      </c>
      <c r="B163" s="158">
        <v>28</v>
      </c>
      <c r="C163" s="158">
        <v>23047</v>
      </c>
      <c r="D163" s="158">
        <v>408</v>
      </c>
      <c r="E163" s="158">
        <v>266</v>
      </c>
      <c r="G163" s="106"/>
    </row>
    <row r="164" spans="1:7" x14ac:dyDescent="0.2">
      <c r="A164" s="16" t="s">
        <v>199</v>
      </c>
      <c r="B164" s="158">
        <v>20</v>
      </c>
      <c r="C164" s="158">
        <v>17612</v>
      </c>
      <c r="D164" s="158">
        <v>303</v>
      </c>
      <c r="E164" s="158">
        <v>244</v>
      </c>
      <c r="G164" s="106"/>
    </row>
    <row r="165" spans="1:7" x14ac:dyDescent="0.2">
      <c r="A165" s="96" t="s">
        <v>141</v>
      </c>
      <c r="B165" s="179">
        <v>593</v>
      </c>
      <c r="C165" s="179">
        <v>509094</v>
      </c>
      <c r="D165" s="179">
        <v>10372</v>
      </c>
      <c r="E165" s="179">
        <v>8109</v>
      </c>
      <c r="G165" s="106"/>
    </row>
    <row r="166" spans="1:7" x14ac:dyDescent="0.2">
      <c r="B166" s="111"/>
      <c r="C166" s="111"/>
      <c r="D166" s="111"/>
      <c r="E166" s="111"/>
      <c r="G166" s="111"/>
    </row>
    <row r="167" spans="1:7" ht="24" x14ac:dyDescent="0.2">
      <c r="A167" s="98" t="s">
        <v>207</v>
      </c>
      <c r="B167" s="99" t="s">
        <v>363</v>
      </c>
      <c r="C167" s="99" t="s">
        <v>373</v>
      </c>
      <c r="D167" s="99" t="s">
        <v>351</v>
      </c>
      <c r="E167" s="99" t="s">
        <v>372</v>
      </c>
      <c r="G167" s="99"/>
    </row>
    <row r="168" spans="1:7" x14ac:dyDescent="0.2">
      <c r="A168" s="16" t="s">
        <v>182</v>
      </c>
      <c r="B168" s="158">
        <v>18</v>
      </c>
      <c r="C168" s="158">
        <v>14090</v>
      </c>
      <c r="D168" s="158">
        <v>381</v>
      </c>
      <c r="E168" s="158">
        <v>276</v>
      </c>
      <c r="G168" s="106"/>
    </row>
    <row r="169" spans="1:7" x14ac:dyDescent="0.2">
      <c r="A169" s="16" t="s">
        <v>183</v>
      </c>
      <c r="B169" s="158" t="s">
        <v>262</v>
      </c>
      <c r="C169" s="158" t="s">
        <v>262</v>
      </c>
      <c r="D169" s="158" t="s">
        <v>262</v>
      </c>
      <c r="E169" s="158" t="s">
        <v>262</v>
      </c>
      <c r="G169" s="106"/>
    </row>
    <row r="170" spans="1:7" x14ac:dyDescent="0.2">
      <c r="A170" s="16" t="s">
        <v>184</v>
      </c>
      <c r="B170" s="158">
        <v>13</v>
      </c>
      <c r="C170" s="158">
        <v>8236</v>
      </c>
      <c r="D170" s="158">
        <v>320</v>
      </c>
      <c r="E170" s="158">
        <v>202</v>
      </c>
      <c r="G170" s="106"/>
    </row>
    <row r="171" spans="1:7" x14ac:dyDescent="0.2">
      <c r="A171" s="16" t="s">
        <v>185</v>
      </c>
      <c r="B171" s="158">
        <v>48</v>
      </c>
      <c r="C171" s="158">
        <v>34201</v>
      </c>
      <c r="D171" s="158">
        <v>905</v>
      </c>
      <c r="E171" s="158">
        <v>631</v>
      </c>
      <c r="G171" s="106"/>
    </row>
    <row r="172" spans="1:7" x14ac:dyDescent="0.2">
      <c r="A172" s="16" t="s">
        <v>186</v>
      </c>
      <c r="B172" s="158">
        <v>14</v>
      </c>
      <c r="C172" s="158">
        <v>5667</v>
      </c>
      <c r="D172" s="158">
        <v>144</v>
      </c>
      <c r="E172" s="158">
        <v>56</v>
      </c>
      <c r="G172" s="106"/>
    </row>
    <row r="173" spans="1:7" ht="24" x14ac:dyDescent="0.2">
      <c r="A173" s="104" t="s">
        <v>263</v>
      </c>
      <c r="B173" s="158">
        <v>95</v>
      </c>
      <c r="C173" s="158">
        <v>91829</v>
      </c>
      <c r="D173" s="158">
        <v>2019</v>
      </c>
      <c r="E173" s="158">
        <v>1849</v>
      </c>
      <c r="G173" s="106"/>
    </row>
    <row r="174" spans="1:7" x14ac:dyDescent="0.2">
      <c r="A174" s="16" t="s">
        <v>187</v>
      </c>
      <c r="B174" s="158">
        <v>8</v>
      </c>
      <c r="C174" s="158">
        <v>3834</v>
      </c>
      <c r="D174" s="158">
        <v>208</v>
      </c>
      <c r="E174" s="158">
        <v>99</v>
      </c>
      <c r="G174" s="106"/>
    </row>
    <row r="175" spans="1:7" ht="24" x14ac:dyDescent="0.2">
      <c r="A175" s="104" t="s">
        <v>188</v>
      </c>
      <c r="B175" s="158">
        <v>42</v>
      </c>
      <c r="C175" s="158">
        <v>30761</v>
      </c>
      <c r="D175" s="158">
        <v>793</v>
      </c>
      <c r="E175" s="158">
        <v>548</v>
      </c>
      <c r="G175" s="106"/>
    </row>
    <row r="176" spans="1:7" x14ac:dyDescent="0.2">
      <c r="A176" s="16" t="s">
        <v>189</v>
      </c>
      <c r="B176" s="158">
        <v>24</v>
      </c>
      <c r="C176" s="158">
        <v>14205</v>
      </c>
      <c r="D176" s="158">
        <v>429</v>
      </c>
      <c r="E176" s="158">
        <v>271</v>
      </c>
      <c r="G176" s="106"/>
    </row>
    <row r="177" spans="1:7" x14ac:dyDescent="0.2">
      <c r="A177" s="16" t="s">
        <v>264</v>
      </c>
      <c r="B177" s="158">
        <v>47</v>
      </c>
      <c r="C177" s="158">
        <v>41838</v>
      </c>
      <c r="D177" s="158">
        <v>836</v>
      </c>
      <c r="E177" s="158">
        <v>759</v>
      </c>
      <c r="G177" s="106"/>
    </row>
    <row r="178" spans="1:7" x14ac:dyDescent="0.2">
      <c r="A178" s="16" t="s">
        <v>190</v>
      </c>
      <c r="B178" s="158">
        <v>33</v>
      </c>
      <c r="C178" s="158">
        <v>28078</v>
      </c>
      <c r="D178" s="158">
        <v>513</v>
      </c>
      <c r="E178" s="158">
        <v>410</v>
      </c>
      <c r="G178" s="106"/>
    </row>
    <row r="179" spans="1:7" x14ac:dyDescent="0.2">
      <c r="A179" s="16" t="s">
        <v>191</v>
      </c>
      <c r="B179" s="158">
        <v>24</v>
      </c>
      <c r="C179" s="158">
        <v>20505</v>
      </c>
      <c r="D179" s="158">
        <v>273</v>
      </c>
      <c r="E179" s="158">
        <v>215</v>
      </c>
      <c r="G179" s="106"/>
    </row>
    <row r="180" spans="1:7" x14ac:dyDescent="0.2">
      <c r="A180" s="16" t="s">
        <v>192</v>
      </c>
      <c r="B180" s="158">
        <v>20</v>
      </c>
      <c r="C180" s="158">
        <v>15123</v>
      </c>
      <c r="D180" s="158">
        <v>260</v>
      </c>
      <c r="E180" s="158">
        <v>190</v>
      </c>
      <c r="G180" s="106"/>
    </row>
    <row r="181" spans="1:7" x14ac:dyDescent="0.2">
      <c r="A181" s="16" t="s">
        <v>193</v>
      </c>
      <c r="B181" s="158">
        <v>6</v>
      </c>
      <c r="C181" s="158">
        <v>4220</v>
      </c>
      <c r="D181" s="158">
        <v>164</v>
      </c>
      <c r="E181" s="158">
        <v>100</v>
      </c>
      <c r="G181" s="106"/>
    </row>
    <row r="182" spans="1:7" x14ac:dyDescent="0.2">
      <c r="A182" s="100" t="s">
        <v>194</v>
      </c>
      <c r="B182" s="158">
        <v>6</v>
      </c>
      <c r="C182" s="158">
        <v>11794</v>
      </c>
      <c r="D182" s="158">
        <v>75</v>
      </c>
      <c r="E182" s="158">
        <v>78</v>
      </c>
      <c r="G182" s="106"/>
    </row>
    <row r="183" spans="1:7" x14ac:dyDescent="0.2">
      <c r="A183" s="16" t="s">
        <v>195</v>
      </c>
      <c r="B183" s="158">
        <v>27</v>
      </c>
      <c r="C183" s="158">
        <v>29040</v>
      </c>
      <c r="D183" s="158">
        <v>252</v>
      </c>
      <c r="E183" s="158">
        <v>280</v>
      </c>
      <c r="G183" s="106"/>
    </row>
    <row r="184" spans="1:7" x14ac:dyDescent="0.2">
      <c r="A184" s="16" t="s">
        <v>196</v>
      </c>
      <c r="B184" s="158">
        <v>3</v>
      </c>
      <c r="C184" s="158">
        <v>8116</v>
      </c>
      <c r="D184" s="158">
        <v>29</v>
      </c>
      <c r="E184" s="158">
        <v>32</v>
      </c>
      <c r="G184" s="106"/>
    </row>
    <row r="185" spans="1:7" x14ac:dyDescent="0.2">
      <c r="A185" s="100" t="s">
        <v>197</v>
      </c>
      <c r="B185" s="158">
        <v>106</v>
      </c>
      <c r="C185" s="158">
        <v>92431</v>
      </c>
      <c r="D185" s="158">
        <v>1562</v>
      </c>
      <c r="E185" s="158">
        <v>1178</v>
      </c>
      <c r="G185" s="106"/>
    </row>
    <row r="186" spans="1:7" x14ac:dyDescent="0.2">
      <c r="A186" s="16" t="s">
        <v>198</v>
      </c>
      <c r="B186" s="158">
        <v>41</v>
      </c>
      <c r="C186" s="158">
        <v>27124</v>
      </c>
      <c r="D186" s="158">
        <v>599</v>
      </c>
      <c r="E186" s="158">
        <v>317</v>
      </c>
      <c r="G186" s="106"/>
    </row>
    <row r="187" spans="1:7" x14ac:dyDescent="0.2">
      <c r="A187" s="16" t="s">
        <v>199</v>
      </c>
      <c r="B187" s="158">
        <v>9</v>
      </c>
      <c r="C187" s="158">
        <v>6926</v>
      </c>
      <c r="D187" s="158">
        <v>123</v>
      </c>
      <c r="E187" s="158">
        <v>78</v>
      </c>
      <c r="G187" s="106"/>
    </row>
    <row r="188" spans="1:7" x14ac:dyDescent="0.2">
      <c r="A188" s="96" t="s">
        <v>144</v>
      </c>
      <c r="B188" s="179">
        <v>585</v>
      </c>
      <c r="C188" s="179">
        <v>488018</v>
      </c>
      <c r="D188" s="179">
        <v>9887</v>
      </c>
      <c r="E188" s="179">
        <v>7569</v>
      </c>
      <c r="G188" s="106"/>
    </row>
    <row r="189" spans="1:7" x14ac:dyDescent="0.2">
      <c r="B189" s="111"/>
      <c r="C189" s="111"/>
      <c r="D189" s="111"/>
      <c r="E189" s="111"/>
      <c r="G189" s="111"/>
    </row>
    <row r="190" spans="1:7" ht="24" x14ac:dyDescent="0.2">
      <c r="A190" s="98" t="s">
        <v>208</v>
      </c>
      <c r="B190" s="99" t="s">
        <v>363</v>
      </c>
      <c r="C190" s="99" t="s">
        <v>373</v>
      </c>
      <c r="D190" s="99" t="s">
        <v>351</v>
      </c>
      <c r="E190" s="99" t="s">
        <v>372</v>
      </c>
      <c r="G190" s="99"/>
    </row>
    <row r="191" spans="1:7" x14ac:dyDescent="0.2">
      <c r="A191" s="16" t="s">
        <v>182</v>
      </c>
      <c r="B191" s="158">
        <v>44</v>
      </c>
      <c r="C191" s="158">
        <v>20839</v>
      </c>
      <c r="D191" s="158">
        <v>654</v>
      </c>
      <c r="E191" s="158">
        <v>435</v>
      </c>
      <c r="G191" s="106"/>
    </row>
    <row r="192" spans="1:7" x14ac:dyDescent="0.2">
      <c r="A192" s="16" t="s">
        <v>183</v>
      </c>
      <c r="B192" s="158" t="s">
        <v>262</v>
      </c>
      <c r="C192" s="158" t="s">
        <v>262</v>
      </c>
      <c r="D192" s="158" t="s">
        <v>262</v>
      </c>
      <c r="E192" s="158" t="s">
        <v>262</v>
      </c>
      <c r="G192" s="106"/>
    </row>
    <row r="193" spans="1:7" x14ac:dyDescent="0.2">
      <c r="A193" s="16" t="s">
        <v>184</v>
      </c>
      <c r="B193" s="158">
        <v>16</v>
      </c>
      <c r="C193" s="158">
        <v>7918</v>
      </c>
      <c r="D193" s="158">
        <v>449</v>
      </c>
      <c r="E193" s="158">
        <v>197</v>
      </c>
      <c r="G193" s="106"/>
    </row>
    <row r="194" spans="1:7" x14ac:dyDescent="0.2">
      <c r="A194" s="16" t="s">
        <v>185</v>
      </c>
      <c r="B194" s="158">
        <v>43</v>
      </c>
      <c r="C194" s="158">
        <v>33519</v>
      </c>
      <c r="D194" s="158">
        <v>865</v>
      </c>
      <c r="E194" s="158">
        <v>638</v>
      </c>
      <c r="G194" s="106"/>
    </row>
    <row r="195" spans="1:7" x14ac:dyDescent="0.2">
      <c r="A195" s="16" t="s">
        <v>186</v>
      </c>
      <c r="B195" s="158">
        <v>3</v>
      </c>
      <c r="C195" s="158">
        <v>2530</v>
      </c>
      <c r="D195" s="158">
        <v>31</v>
      </c>
      <c r="E195" s="158">
        <v>20</v>
      </c>
      <c r="G195" s="106"/>
    </row>
    <row r="196" spans="1:7" ht="24" x14ac:dyDescent="0.2">
      <c r="A196" s="104" t="s">
        <v>263</v>
      </c>
      <c r="B196" s="158">
        <v>95</v>
      </c>
      <c r="C196" s="158">
        <v>88512</v>
      </c>
      <c r="D196" s="158">
        <v>1908</v>
      </c>
      <c r="E196" s="158">
        <v>1747</v>
      </c>
      <c r="G196" s="106"/>
    </row>
    <row r="197" spans="1:7" x14ac:dyDescent="0.2">
      <c r="A197" s="16" t="s">
        <v>187</v>
      </c>
      <c r="B197" s="158">
        <v>7</v>
      </c>
      <c r="C197" s="158">
        <v>3706</v>
      </c>
      <c r="D197" s="158">
        <v>146</v>
      </c>
      <c r="E197" s="158">
        <v>78</v>
      </c>
      <c r="G197" s="106"/>
    </row>
    <row r="198" spans="1:7" ht="24" x14ac:dyDescent="0.2">
      <c r="A198" s="104" t="s">
        <v>188</v>
      </c>
      <c r="B198" s="158">
        <v>38</v>
      </c>
      <c r="C198" s="158">
        <v>31638</v>
      </c>
      <c r="D198" s="158">
        <v>657</v>
      </c>
      <c r="E198" s="158">
        <v>537</v>
      </c>
      <c r="G198" s="106"/>
    </row>
    <row r="199" spans="1:7" x14ac:dyDescent="0.2">
      <c r="A199" s="16" t="s">
        <v>189</v>
      </c>
      <c r="B199" s="158">
        <v>23</v>
      </c>
      <c r="C199" s="158">
        <v>13531</v>
      </c>
      <c r="D199" s="158">
        <v>479</v>
      </c>
      <c r="E199" s="158">
        <v>248</v>
      </c>
      <c r="G199" s="106"/>
    </row>
    <row r="200" spans="1:7" x14ac:dyDescent="0.2">
      <c r="A200" s="16" t="s">
        <v>264</v>
      </c>
      <c r="B200" s="158">
        <v>38</v>
      </c>
      <c r="C200" s="158">
        <v>42218</v>
      </c>
      <c r="D200" s="158">
        <v>718</v>
      </c>
      <c r="E200" s="158">
        <v>619</v>
      </c>
      <c r="G200" s="106"/>
    </row>
    <row r="201" spans="1:7" x14ac:dyDescent="0.2">
      <c r="A201" s="16" t="s">
        <v>190</v>
      </c>
      <c r="B201" s="158">
        <v>32</v>
      </c>
      <c r="C201" s="158">
        <v>31869</v>
      </c>
      <c r="D201" s="158">
        <v>448</v>
      </c>
      <c r="E201" s="158">
        <v>351</v>
      </c>
      <c r="G201" s="106"/>
    </row>
    <row r="202" spans="1:7" x14ac:dyDescent="0.2">
      <c r="A202" s="16" t="s">
        <v>191</v>
      </c>
      <c r="B202" s="158">
        <v>17</v>
      </c>
      <c r="C202" s="158">
        <v>14826</v>
      </c>
      <c r="D202" s="158">
        <v>145</v>
      </c>
      <c r="E202" s="158">
        <v>135</v>
      </c>
      <c r="G202" s="106"/>
    </row>
    <row r="203" spans="1:7" x14ac:dyDescent="0.2">
      <c r="A203" s="16" t="s">
        <v>192</v>
      </c>
      <c r="B203" s="158">
        <v>17</v>
      </c>
      <c r="C203" s="158">
        <v>14930</v>
      </c>
      <c r="D203" s="158">
        <v>202</v>
      </c>
      <c r="E203" s="158">
        <v>159</v>
      </c>
      <c r="G203" s="106"/>
    </row>
    <row r="204" spans="1:7" x14ac:dyDescent="0.2">
      <c r="A204" s="16" t="s">
        <v>193</v>
      </c>
      <c r="B204" s="158">
        <v>10</v>
      </c>
      <c r="C204" s="158">
        <v>6801</v>
      </c>
      <c r="D204" s="158">
        <v>260</v>
      </c>
      <c r="E204" s="158">
        <v>158</v>
      </c>
      <c r="G204" s="106"/>
    </row>
    <row r="205" spans="1:7" x14ac:dyDescent="0.2">
      <c r="A205" s="100" t="s">
        <v>194</v>
      </c>
      <c r="B205" s="158">
        <v>8</v>
      </c>
      <c r="C205" s="158">
        <v>3562</v>
      </c>
      <c r="D205" s="158">
        <v>100</v>
      </c>
      <c r="E205" s="158">
        <v>45</v>
      </c>
      <c r="G205" s="106"/>
    </row>
    <row r="206" spans="1:7" x14ac:dyDescent="0.2">
      <c r="A206" s="16" t="s">
        <v>195</v>
      </c>
      <c r="B206" s="158">
        <v>31</v>
      </c>
      <c r="C206" s="158">
        <v>30104</v>
      </c>
      <c r="D206" s="158">
        <v>255</v>
      </c>
      <c r="E206" s="158">
        <v>219</v>
      </c>
      <c r="G206" s="106"/>
    </row>
    <row r="207" spans="1:7" x14ac:dyDescent="0.2">
      <c r="A207" s="16" t="s">
        <v>196</v>
      </c>
      <c r="B207" s="158">
        <v>2</v>
      </c>
      <c r="C207" s="158">
        <v>6785</v>
      </c>
      <c r="D207" s="158">
        <v>26</v>
      </c>
      <c r="E207" s="158">
        <v>32</v>
      </c>
      <c r="G207" s="106"/>
    </row>
    <row r="208" spans="1:7" x14ac:dyDescent="0.2">
      <c r="A208" s="100" t="s">
        <v>197</v>
      </c>
      <c r="B208" s="158">
        <v>105</v>
      </c>
      <c r="C208" s="158">
        <v>69686</v>
      </c>
      <c r="D208" s="158">
        <v>1245</v>
      </c>
      <c r="E208" s="158">
        <v>930</v>
      </c>
      <c r="G208" s="106"/>
    </row>
    <row r="209" spans="1:7" x14ac:dyDescent="0.2">
      <c r="A209" s="16" t="s">
        <v>198</v>
      </c>
      <c r="B209" s="158">
        <v>18</v>
      </c>
      <c r="C209" s="158">
        <v>17258</v>
      </c>
      <c r="D209" s="158">
        <v>337</v>
      </c>
      <c r="E209" s="158">
        <v>206</v>
      </c>
      <c r="G209" s="106"/>
    </row>
    <row r="210" spans="1:7" x14ac:dyDescent="0.2">
      <c r="A210" s="16" t="s">
        <v>199</v>
      </c>
      <c r="B210" s="158">
        <v>11</v>
      </c>
      <c r="C210" s="158">
        <v>7684</v>
      </c>
      <c r="D210" s="158">
        <v>143</v>
      </c>
      <c r="E210" s="158">
        <v>109</v>
      </c>
      <c r="G210" s="106"/>
    </row>
    <row r="211" spans="1:7" x14ac:dyDescent="0.2">
      <c r="A211" s="96" t="s">
        <v>145</v>
      </c>
      <c r="B211" s="179">
        <v>558</v>
      </c>
      <c r="C211" s="179">
        <v>447918</v>
      </c>
      <c r="D211" s="179">
        <v>9069</v>
      </c>
      <c r="E211" s="179">
        <v>6864</v>
      </c>
      <c r="G211" s="106"/>
    </row>
    <row r="212" spans="1:7" x14ac:dyDescent="0.2">
      <c r="B212" s="111"/>
      <c r="C212" s="111"/>
      <c r="D212" s="111"/>
      <c r="E212" s="111"/>
      <c r="G212" s="111"/>
    </row>
    <row r="213" spans="1:7" x14ac:dyDescent="0.2">
      <c r="B213" s="111"/>
      <c r="C213" s="111"/>
      <c r="D213" s="111"/>
      <c r="E213" s="111"/>
      <c r="G213" s="111"/>
    </row>
    <row r="214" spans="1:7" x14ac:dyDescent="0.2">
      <c r="B214" s="111"/>
      <c r="C214" s="111"/>
      <c r="D214" s="111"/>
      <c r="E214" s="111"/>
      <c r="G214" s="111"/>
    </row>
    <row r="215" spans="1:7" x14ac:dyDescent="0.2">
      <c r="B215" s="111"/>
      <c r="C215" s="111"/>
      <c r="D215" s="111"/>
      <c r="E215" s="111"/>
      <c r="G215" s="111"/>
    </row>
    <row r="216" spans="1:7" x14ac:dyDescent="0.2">
      <c r="B216" s="111"/>
      <c r="C216" s="111"/>
      <c r="D216" s="111"/>
      <c r="E216" s="111"/>
      <c r="G216" s="111"/>
    </row>
    <row r="217" spans="1:7" x14ac:dyDescent="0.2">
      <c r="B217" s="111"/>
      <c r="C217" s="111"/>
      <c r="D217" s="111"/>
      <c r="E217" s="111"/>
      <c r="G217" s="111"/>
    </row>
    <row r="218" spans="1:7" x14ac:dyDescent="0.2">
      <c r="B218" s="111"/>
      <c r="C218" s="111"/>
      <c r="D218" s="111"/>
      <c r="E218" s="111"/>
      <c r="G218" s="111"/>
    </row>
    <row r="219" spans="1:7" x14ac:dyDescent="0.2">
      <c r="B219" s="111"/>
      <c r="C219" s="111"/>
      <c r="D219" s="111"/>
      <c r="E219" s="111"/>
      <c r="G219" s="111"/>
    </row>
    <row r="220" spans="1:7" x14ac:dyDescent="0.2">
      <c r="B220" s="111"/>
      <c r="C220" s="111"/>
      <c r="D220" s="111"/>
      <c r="E220" s="111"/>
      <c r="G220" s="111"/>
    </row>
    <row r="221" spans="1:7" x14ac:dyDescent="0.2">
      <c r="B221" s="111"/>
      <c r="C221" s="111"/>
      <c r="D221" s="111"/>
      <c r="E221" s="111"/>
      <c r="G221" s="111"/>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F67-9A3E-4298-97C2-A18EE9AF8B44}">
  <sheetPr>
    <tabColor rgb="FFFFC000"/>
  </sheetPr>
  <dimension ref="A1:I221"/>
  <sheetViews>
    <sheetView workbookViewId="0">
      <pane xSplit="10" ySplit="4" topLeftCell="K5" activePane="bottomRight" state="frozen"/>
      <selection pane="topRight" activeCell="K1" sqref="K1"/>
      <selection pane="bottomLeft" activeCell="A5" sqref="A5"/>
      <selection pane="bottomRight"/>
    </sheetView>
  </sheetViews>
  <sheetFormatPr defaultRowHeight="12" x14ac:dyDescent="0.2"/>
  <cols>
    <col min="1" max="1" width="42.28515625" style="16" customWidth="1"/>
    <col min="2" max="2" width="22.7109375" style="16" customWidth="1"/>
    <col min="3" max="3" width="20.7109375" style="16" bestFit="1" customWidth="1"/>
    <col min="4" max="4" width="11" style="16" bestFit="1" customWidth="1"/>
    <col min="5" max="5" width="26.85546875" style="16" bestFit="1" customWidth="1"/>
    <col min="6" max="6" width="9.140625" style="16"/>
    <col min="7" max="7" width="22.7109375" style="16" customWidth="1"/>
    <col min="8" max="8" width="9.140625" style="16"/>
    <col min="9" max="9" width="11.28515625" style="16" bestFit="1" customWidth="1"/>
    <col min="10" max="16384" width="9.140625" style="16"/>
  </cols>
  <sheetData>
    <row r="1" spans="1:9" ht="15.75" x14ac:dyDescent="0.25">
      <c r="A1" s="95" t="s">
        <v>344</v>
      </c>
    </row>
    <row r="2" spans="1:9" s="103" customFormat="1" ht="15.75" x14ac:dyDescent="0.25">
      <c r="A2" s="95" t="s">
        <v>402</v>
      </c>
      <c r="B2" s="157"/>
      <c r="C2" s="157"/>
      <c r="D2" s="157"/>
      <c r="E2" s="157"/>
      <c r="F2" s="157"/>
      <c r="G2" s="157"/>
      <c r="H2" s="157"/>
    </row>
    <row r="3" spans="1:9" ht="12.75" x14ac:dyDescent="0.2">
      <c r="A3" s="142" t="s">
        <v>403</v>
      </c>
      <c r="B3" s="157"/>
      <c r="C3" s="157"/>
      <c r="D3" s="157"/>
      <c r="E3" s="157"/>
      <c r="F3" s="157"/>
      <c r="G3" s="157"/>
    </row>
    <row r="4" spans="1:9" ht="12.75" x14ac:dyDescent="0.2">
      <c r="A4" s="108" t="s">
        <v>302</v>
      </c>
    </row>
    <row r="5" spans="1:9" ht="12.75" x14ac:dyDescent="0.2">
      <c r="A5" s="108"/>
    </row>
    <row r="6" spans="1:9" ht="24" x14ac:dyDescent="0.2">
      <c r="A6" s="98" t="s">
        <v>200</v>
      </c>
      <c r="B6" s="99" t="s">
        <v>363</v>
      </c>
      <c r="C6" s="99" t="s">
        <v>373</v>
      </c>
      <c r="D6" s="99" t="s">
        <v>351</v>
      </c>
      <c r="E6" s="99" t="s">
        <v>372</v>
      </c>
      <c r="G6" s="99"/>
    </row>
    <row r="7" spans="1:9" x14ac:dyDescent="0.2">
      <c r="A7" s="16" t="s">
        <v>182</v>
      </c>
      <c r="B7" s="158">
        <v>11</v>
      </c>
      <c r="C7" s="158">
        <v>3236</v>
      </c>
      <c r="D7" s="158">
        <v>280</v>
      </c>
      <c r="E7" s="158">
        <v>53</v>
      </c>
      <c r="F7" s="134"/>
      <c r="G7" s="106"/>
      <c r="H7" s="134"/>
      <c r="I7" s="134"/>
    </row>
    <row r="8" spans="1:9" x14ac:dyDescent="0.2">
      <c r="A8" s="16" t="s">
        <v>183</v>
      </c>
      <c r="B8" s="158" t="s">
        <v>262</v>
      </c>
      <c r="C8" s="158" t="s">
        <v>262</v>
      </c>
      <c r="D8" s="158" t="s">
        <v>262</v>
      </c>
      <c r="E8" s="158" t="s">
        <v>262</v>
      </c>
      <c r="F8" s="134"/>
      <c r="G8" s="106"/>
      <c r="H8" s="134"/>
      <c r="I8" s="134"/>
    </row>
    <row r="9" spans="1:9" x14ac:dyDescent="0.2">
      <c r="A9" s="16" t="s">
        <v>184</v>
      </c>
      <c r="B9" s="158">
        <v>4</v>
      </c>
      <c r="C9" s="158">
        <v>614</v>
      </c>
      <c r="D9" s="158">
        <v>114</v>
      </c>
      <c r="E9" s="158">
        <v>13</v>
      </c>
      <c r="F9" s="134"/>
      <c r="G9" s="106"/>
      <c r="H9" s="134"/>
      <c r="I9" s="134"/>
    </row>
    <row r="10" spans="1:9" x14ac:dyDescent="0.2">
      <c r="A10" s="16" t="s">
        <v>185</v>
      </c>
      <c r="B10" s="158">
        <v>29</v>
      </c>
      <c r="C10" s="158">
        <v>8439</v>
      </c>
      <c r="D10" s="158">
        <v>565</v>
      </c>
      <c r="E10" s="158">
        <v>164</v>
      </c>
      <c r="F10" s="134"/>
      <c r="G10" s="106"/>
      <c r="H10" s="134"/>
      <c r="I10" s="134"/>
    </row>
    <row r="11" spans="1:9" x14ac:dyDescent="0.2">
      <c r="A11" s="16" t="s">
        <v>186</v>
      </c>
      <c r="B11" s="158">
        <v>2</v>
      </c>
      <c r="C11" s="158">
        <v>602</v>
      </c>
      <c r="D11" s="158">
        <v>30</v>
      </c>
      <c r="E11" s="158">
        <v>8</v>
      </c>
      <c r="F11" s="134"/>
      <c r="G11" s="106"/>
      <c r="H11" s="134"/>
      <c r="I11" s="134"/>
    </row>
    <row r="12" spans="1:9" ht="24" x14ac:dyDescent="0.2">
      <c r="A12" s="104" t="s">
        <v>263</v>
      </c>
      <c r="B12" s="158">
        <v>29</v>
      </c>
      <c r="C12" s="158">
        <v>11091</v>
      </c>
      <c r="D12" s="158">
        <v>547</v>
      </c>
      <c r="E12" s="158">
        <v>208</v>
      </c>
      <c r="F12" s="134"/>
      <c r="G12" s="106"/>
      <c r="H12" s="134"/>
      <c r="I12" s="134"/>
    </row>
    <row r="13" spans="1:9" x14ac:dyDescent="0.2">
      <c r="A13" s="16" t="s">
        <v>187</v>
      </c>
      <c r="B13" s="158">
        <v>1</v>
      </c>
      <c r="C13" s="158">
        <v>468</v>
      </c>
      <c r="D13" s="158">
        <v>15</v>
      </c>
      <c r="E13" s="158">
        <v>3</v>
      </c>
      <c r="F13" s="134"/>
      <c r="G13" s="106"/>
      <c r="H13" s="134"/>
      <c r="I13" s="134"/>
    </row>
    <row r="14" spans="1:9" ht="24" x14ac:dyDescent="0.2">
      <c r="A14" s="104" t="s">
        <v>188</v>
      </c>
      <c r="B14" s="158">
        <v>18</v>
      </c>
      <c r="C14" s="158">
        <v>5326</v>
      </c>
      <c r="D14" s="158">
        <v>362</v>
      </c>
      <c r="E14" s="158">
        <v>131</v>
      </c>
      <c r="F14" s="134"/>
      <c r="G14" s="106"/>
      <c r="H14" s="134"/>
      <c r="I14" s="134"/>
    </row>
    <row r="15" spans="1:9" x14ac:dyDescent="0.2">
      <c r="A15" s="16" t="s">
        <v>189</v>
      </c>
      <c r="B15" s="158">
        <v>36</v>
      </c>
      <c r="C15" s="158">
        <v>9337</v>
      </c>
      <c r="D15" s="158">
        <v>779</v>
      </c>
      <c r="E15" s="158">
        <v>194</v>
      </c>
      <c r="F15" s="134"/>
      <c r="G15" s="106"/>
      <c r="H15" s="134"/>
      <c r="I15" s="134"/>
    </row>
    <row r="16" spans="1:9" x14ac:dyDescent="0.2">
      <c r="A16" s="16" t="s">
        <v>264</v>
      </c>
      <c r="B16" s="158">
        <v>24</v>
      </c>
      <c r="C16" s="158">
        <v>13884</v>
      </c>
      <c r="D16" s="158">
        <v>464</v>
      </c>
      <c r="E16" s="158">
        <v>166</v>
      </c>
      <c r="F16" s="134"/>
      <c r="G16" s="106"/>
      <c r="H16" s="134"/>
      <c r="I16" s="134"/>
    </row>
    <row r="17" spans="1:9" x14ac:dyDescent="0.2">
      <c r="A17" s="16" t="s">
        <v>190</v>
      </c>
      <c r="B17" s="158">
        <v>14</v>
      </c>
      <c r="C17" s="158">
        <v>4272</v>
      </c>
      <c r="D17" s="158">
        <v>290</v>
      </c>
      <c r="E17" s="158">
        <v>58</v>
      </c>
      <c r="F17" s="134"/>
      <c r="G17" s="106"/>
      <c r="H17" s="134"/>
      <c r="I17" s="134"/>
    </row>
    <row r="18" spans="1:9" x14ac:dyDescent="0.2">
      <c r="A18" s="16" t="s">
        <v>191</v>
      </c>
      <c r="B18" s="158">
        <v>29</v>
      </c>
      <c r="C18" s="158">
        <v>8342</v>
      </c>
      <c r="D18" s="158">
        <v>375</v>
      </c>
      <c r="E18" s="158">
        <v>93</v>
      </c>
      <c r="F18" s="134"/>
      <c r="G18" s="106"/>
      <c r="H18" s="134"/>
      <c r="I18" s="134"/>
    </row>
    <row r="19" spans="1:9" x14ac:dyDescent="0.2">
      <c r="A19" s="16" t="s">
        <v>192</v>
      </c>
      <c r="B19" s="158">
        <v>12</v>
      </c>
      <c r="C19" s="158">
        <v>6014</v>
      </c>
      <c r="D19" s="158">
        <v>161</v>
      </c>
      <c r="E19" s="158">
        <v>65</v>
      </c>
      <c r="F19" s="134"/>
      <c r="G19" s="106"/>
      <c r="H19" s="134"/>
      <c r="I19" s="134"/>
    </row>
    <row r="20" spans="1:9" x14ac:dyDescent="0.2">
      <c r="A20" s="16" t="s">
        <v>193</v>
      </c>
      <c r="B20" s="158">
        <v>1</v>
      </c>
      <c r="C20" s="158">
        <v>170</v>
      </c>
      <c r="D20" s="158">
        <v>33</v>
      </c>
      <c r="E20" s="158">
        <v>4</v>
      </c>
      <c r="F20" s="134"/>
      <c r="G20" s="106"/>
      <c r="H20" s="134"/>
      <c r="I20" s="134"/>
    </row>
    <row r="21" spans="1:9" x14ac:dyDescent="0.2">
      <c r="A21" s="100" t="s">
        <v>194</v>
      </c>
      <c r="B21" s="158">
        <v>10</v>
      </c>
      <c r="C21" s="158">
        <v>3650</v>
      </c>
      <c r="D21" s="158">
        <v>74</v>
      </c>
      <c r="E21" s="158">
        <v>30</v>
      </c>
      <c r="F21" s="134"/>
      <c r="G21" s="106"/>
      <c r="H21" s="134"/>
      <c r="I21" s="134"/>
    </row>
    <row r="22" spans="1:9" x14ac:dyDescent="0.2">
      <c r="A22" s="16" t="s">
        <v>195</v>
      </c>
      <c r="B22" s="158">
        <v>8</v>
      </c>
      <c r="C22" s="158">
        <v>2522</v>
      </c>
      <c r="D22" s="158">
        <v>43</v>
      </c>
      <c r="E22" s="158">
        <v>15</v>
      </c>
      <c r="F22" s="134"/>
      <c r="G22" s="106"/>
      <c r="H22" s="134"/>
      <c r="I22" s="134"/>
    </row>
    <row r="23" spans="1:9" x14ac:dyDescent="0.2">
      <c r="A23" s="16" t="s">
        <v>196</v>
      </c>
      <c r="B23" s="158">
        <v>0</v>
      </c>
      <c r="C23" s="158">
        <v>169</v>
      </c>
      <c r="D23" s="158">
        <v>0</v>
      </c>
      <c r="E23" s="158">
        <v>0</v>
      </c>
      <c r="F23" s="134"/>
      <c r="G23" s="106"/>
      <c r="H23" s="134"/>
      <c r="I23" s="134"/>
    </row>
    <row r="24" spans="1:9" x14ac:dyDescent="0.2">
      <c r="A24" s="100" t="s">
        <v>197</v>
      </c>
      <c r="B24" s="158">
        <v>110</v>
      </c>
      <c r="C24" s="158">
        <v>30829</v>
      </c>
      <c r="D24" s="158">
        <v>2017</v>
      </c>
      <c r="E24" s="158">
        <v>440</v>
      </c>
      <c r="F24" s="134"/>
      <c r="G24" s="106"/>
      <c r="H24" s="134"/>
      <c r="I24" s="134"/>
    </row>
    <row r="25" spans="1:9" x14ac:dyDescent="0.2">
      <c r="A25" s="16" t="s">
        <v>198</v>
      </c>
      <c r="B25" s="158">
        <v>2</v>
      </c>
      <c r="C25" s="158">
        <v>1002</v>
      </c>
      <c r="D25" s="158">
        <v>43</v>
      </c>
      <c r="E25" s="158">
        <v>11</v>
      </c>
      <c r="F25" s="134"/>
      <c r="G25" s="106"/>
      <c r="H25" s="134"/>
      <c r="I25" s="134"/>
    </row>
    <row r="26" spans="1:9" x14ac:dyDescent="0.2">
      <c r="A26" s="16" t="s">
        <v>199</v>
      </c>
      <c r="B26" s="158">
        <v>14</v>
      </c>
      <c r="C26" s="158">
        <v>4297</v>
      </c>
      <c r="D26" s="158">
        <v>316</v>
      </c>
      <c r="E26" s="158">
        <v>73</v>
      </c>
      <c r="F26" s="134"/>
      <c r="G26" s="106"/>
      <c r="H26" s="134"/>
      <c r="I26" s="134"/>
    </row>
    <row r="27" spans="1:9" x14ac:dyDescent="0.2">
      <c r="A27" s="96" t="s">
        <v>125</v>
      </c>
      <c r="B27" s="179">
        <v>357</v>
      </c>
      <c r="C27" s="179">
        <v>114265</v>
      </c>
      <c r="D27" s="179">
        <v>6508</v>
      </c>
      <c r="E27" s="179">
        <v>1729</v>
      </c>
      <c r="F27" s="134"/>
      <c r="G27" s="106"/>
      <c r="H27" s="134"/>
      <c r="I27" s="134"/>
    </row>
    <row r="28" spans="1:9" x14ac:dyDescent="0.2">
      <c r="B28" s="111"/>
      <c r="C28" s="111"/>
      <c r="D28" s="111"/>
      <c r="E28" s="111"/>
      <c r="G28" s="111"/>
    </row>
    <row r="29" spans="1:9" ht="24" x14ac:dyDescent="0.2">
      <c r="A29" s="98" t="s">
        <v>201</v>
      </c>
      <c r="B29" s="99" t="s">
        <v>363</v>
      </c>
      <c r="C29" s="99" t="s">
        <v>373</v>
      </c>
      <c r="D29" s="99" t="s">
        <v>351</v>
      </c>
      <c r="E29" s="99" t="s">
        <v>372</v>
      </c>
      <c r="G29" s="99"/>
    </row>
    <row r="30" spans="1:9" x14ac:dyDescent="0.2">
      <c r="A30" s="16" t="s">
        <v>182</v>
      </c>
      <c r="B30" s="158">
        <v>16</v>
      </c>
      <c r="C30" s="158">
        <v>4302</v>
      </c>
      <c r="D30" s="158">
        <v>416</v>
      </c>
      <c r="E30" s="158">
        <v>92</v>
      </c>
      <c r="G30" s="106"/>
    </row>
    <row r="31" spans="1:9" x14ac:dyDescent="0.2">
      <c r="A31" s="16" t="s">
        <v>183</v>
      </c>
      <c r="B31" s="158">
        <v>0</v>
      </c>
      <c r="C31" s="158">
        <v>105</v>
      </c>
      <c r="D31" s="158">
        <v>8</v>
      </c>
      <c r="E31" s="158">
        <v>2</v>
      </c>
      <c r="G31" s="106"/>
    </row>
    <row r="32" spans="1:9" x14ac:dyDescent="0.2">
      <c r="A32" s="16" t="s">
        <v>184</v>
      </c>
      <c r="B32" s="158">
        <v>2</v>
      </c>
      <c r="C32" s="158">
        <v>449</v>
      </c>
      <c r="D32" s="158">
        <v>44</v>
      </c>
      <c r="E32" s="158">
        <v>7</v>
      </c>
      <c r="G32" s="106"/>
    </row>
    <row r="33" spans="1:7" x14ac:dyDescent="0.2">
      <c r="A33" s="16" t="s">
        <v>185</v>
      </c>
      <c r="B33" s="158">
        <v>33</v>
      </c>
      <c r="C33" s="158">
        <v>8299</v>
      </c>
      <c r="D33" s="158">
        <v>598</v>
      </c>
      <c r="E33" s="158">
        <v>146</v>
      </c>
      <c r="G33" s="106"/>
    </row>
    <row r="34" spans="1:7" x14ac:dyDescent="0.2">
      <c r="A34" s="16" t="s">
        <v>186</v>
      </c>
      <c r="B34" s="158">
        <v>2</v>
      </c>
      <c r="C34" s="158">
        <v>254</v>
      </c>
      <c r="D34" s="158">
        <v>10</v>
      </c>
      <c r="E34" s="158">
        <v>1</v>
      </c>
      <c r="G34" s="106"/>
    </row>
    <row r="35" spans="1:7" ht="24" x14ac:dyDescent="0.2">
      <c r="A35" s="104" t="s">
        <v>263</v>
      </c>
      <c r="B35" s="158">
        <v>34</v>
      </c>
      <c r="C35" s="158">
        <v>14467</v>
      </c>
      <c r="D35" s="158">
        <v>670</v>
      </c>
      <c r="E35" s="158">
        <v>291</v>
      </c>
      <c r="G35" s="106"/>
    </row>
    <row r="36" spans="1:7" x14ac:dyDescent="0.2">
      <c r="A36" s="16" t="s">
        <v>187</v>
      </c>
      <c r="B36" s="158">
        <v>2</v>
      </c>
      <c r="C36" s="158">
        <v>211</v>
      </c>
      <c r="D36" s="158">
        <v>36</v>
      </c>
      <c r="E36" s="158">
        <v>5</v>
      </c>
      <c r="G36" s="106"/>
    </row>
    <row r="37" spans="1:7" ht="24" x14ac:dyDescent="0.2">
      <c r="A37" s="104" t="s">
        <v>188</v>
      </c>
      <c r="B37" s="158">
        <v>11</v>
      </c>
      <c r="C37" s="158">
        <v>3342</v>
      </c>
      <c r="D37" s="158">
        <v>198</v>
      </c>
      <c r="E37" s="158">
        <v>55</v>
      </c>
      <c r="G37" s="106"/>
    </row>
    <row r="38" spans="1:7" x14ac:dyDescent="0.2">
      <c r="A38" s="16" t="s">
        <v>189</v>
      </c>
      <c r="B38" s="158">
        <v>23</v>
      </c>
      <c r="C38" s="158">
        <v>6496</v>
      </c>
      <c r="D38" s="158">
        <v>478</v>
      </c>
      <c r="E38" s="158">
        <v>113</v>
      </c>
      <c r="G38" s="106"/>
    </row>
    <row r="39" spans="1:7" x14ac:dyDescent="0.2">
      <c r="A39" s="16" t="s">
        <v>264</v>
      </c>
      <c r="B39" s="158">
        <v>34</v>
      </c>
      <c r="C39" s="158">
        <v>8848</v>
      </c>
      <c r="D39" s="158">
        <v>594</v>
      </c>
      <c r="E39" s="158">
        <v>145</v>
      </c>
      <c r="G39" s="106"/>
    </row>
    <row r="40" spans="1:7" x14ac:dyDescent="0.2">
      <c r="A40" s="16" t="s">
        <v>190</v>
      </c>
      <c r="B40" s="158">
        <v>22</v>
      </c>
      <c r="C40" s="158">
        <v>6343</v>
      </c>
      <c r="D40" s="158">
        <v>608</v>
      </c>
      <c r="E40" s="158">
        <v>106</v>
      </c>
      <c r="G40" s="106"/>
    </row>
    <row r="41" spans="1:7" x14ac:dyDescent="0.2">
      <c r="A41" s="16" t="s">
        <v>191</v>
      </c>
      <c r="B41" s="158">
        <v>13</v>
      </c>
      <c r="C41" s="158">
        <v>4891</v>
      </c>
      <c r="D41" s="158">
        <v>161</v>
      </c>
      <c r="E41" s="158">
        <v>57</v>
      </c>
      <c r="G41" s="106"/>
    </row>
    <row r="42" spans="1:7" x14ac:dyDescent="0.2">
      <c r="A42" s="16" t="s">
        <v>192</v>
      </c>
      <c r="B42" s="158">
        <v>12</v>
      </c>
      <c r="C42" s="158">
        <v>4052</v>
      </c>
      <c r="D42" s="158">
        <v>136</v>
      </c>
      <c r="E42" s="158">
        <v>51</v>
      </c>
      <c r="G42" s="106"/>
    </row>
    <row r="43" spans="1:7" x14ac:dyDescent="0.2">
      <c r="A43" s="16" t="s">
        <v>193</v>
      </c>
      <c r="B43" s="158">
        <v>3</v>
      </c>
      <c r="C43" s="158">
        <v>752</v>
      </c>
      <c r="D43" s="158">
        <v>46</v>
      </c>
      <c r="E43" s="158">
        <v>13</v>
      </c>
      <c r="G43" s="106"/>
    </row>
    <row r="44" spans="1:7" x14ac:dyDescent="0.2">
      <c r="A44" s="100" t="s">
        <v>194</v>
      </c>
      <c r="B44" s="158">
        <v>6</v>
      </c>
      <c r="C44" s="158">
        <v>1186</v>
      </c>
      <c r="D44" s="158">
        <v>91</v>
      </c>
      <c r="E44" s="158">
        <v>19</v>
      </c>
      <c r="G44" s="106"/>
    </row>
    <row r="45" spans="1:7" x14ac:dyDescent="0.2">
      <c r="A45" s="16" t="s">
        <v>195</v>
      </c>
      <c r="B45" s="158">
        <v>16</v>
      </c>
      <c r="C45" s="158">
        <v>5484</v>
      </c>
      <c r="D45" s="158">
        <v>122</v>
      </c>
      <c r="E45" s="158">
        <v>38</v>
      </c>
      <c r="G45" s="106"/>
    </row>
    <row r="46" spans="1:7" x14ac:dyDescent="0.2">
      <c r="A46" s="16" t="s">
        <v>196</v>
      </c>
      <c r="B46" s="158">
        <v>1</v>
      </c>
      <c r="C46" s="158">
        <v>729</v>
      </c>
      <c r="D46" s="158">
        <v>7</v>
      </c>
      <c r="E46" s="158">
        <v>2</v>
      </c>
      <c r="G46" s="106"/>
    </row>
    <row r="47" spans="1:7" x14ac:dyDescent="0.2">
      <c r="A47" s="100" t="s">
        <v>197</v>
      </c>
      <c r="B47" s="158">
        <v>122</v>
      </c>
      <c r="C47" s="158">
        <v>35167</v>
      </c>
      <c r="D47" s="158">
        <v>2311</v>
      </c>
      <c r="E47" s="158">
        <v>638</v>
      </c>
      <c r="G47" s="106"/>
    </row>
    <row r="48" spans="1:7" x14ac:dyDescent="0.2">
      <c r="A48" s="16" t="s">
        <v>198</v>
      </c>
      <c r="B48" s="158">
        <v>3</v>
      </c>
      <c r="C48" s="158">
        <v>1842</v>
      </c>
      <c r="D48" s="158">
        <v>60</v>
      </c>
      <c r="E48" s="158">
        <v>27</v>
      </c>
      <c r="G48" s="106"/>
    </row>
    <row r="49" spans="1:7" x14ac:dyDescent="0.2">
      <c r="A49" s="16" t="s">
        <v>199</v>
      </c>
      <c r="B49" s="158">
        <v>20</v>
      </c>
      <c r="C49" s="158">
        <v>4380</v>
      </c>
      <c r="D49" s="158">
        <v>208</v>
      </c>
      <c r="E49" s="158">
        <v>49</v>
      </c>
      <c r="G49" s="106"/>
    </row>
    <row r="50" spans="1:7" x14ac:dyDescent="0.2">
      <c r="A50" s="96" t="s">
        <v>131</v>
      </c>
      <c r="B50" s="179">
        <v>376</v>
      </c>
      <c r="C50" s="179">
        <v>111600</v>
      </c>
      <c r="D50" s="179">
        <v>6803</v>
      </c>
      <c r="E50" s="179">
        <v>1856</v>
      </c>
      <c r="G50" s="106"/>
    </row>
    <row r="51" spans="1:7" x14ac:dyDescent="0.2">
      <c r="B51" s="111"/>
      <c r="C51" s="111"/>
      <c r="D51" s="111"/>
      <c r="E51" s="111"/>
      <c r="G51" s="111"/>
    </row>
    <row r="52" spans="1:7" ht="24" x14ac:dyDescent="0.2">
      <c r="A52" s="98" t="s">
        <v>202</v>
      </c>
      <c r="B52" s="99" t="s">
        <v>363</v>
      </c>
      <c r="C52" s="99" t="s">
        <v>373</v>
      </c>
      <c r="D52" s="99" t="s">
        <v>351</v>
      </c>
      <c r="E52" s="99" t="s">
        <v>372</v>
      </c>
      <c r="G52" s="99"/>
    </row>
    <row r="53" spans="1:7" x14ac:dyDescent="0.2">
      <c r="A53" s="16" t="s">
        <v>182</v>
      </c>
      <c r="B53" s="158">
        <v>9</v>
      </c>
      <c r="C53" s="158">
        <v>4772</v>
      </c>
      <c r="D53" s="158">
        <v>203</v>
      </c>
      <c r="E53" s="158">
        <v>86</v>
      </c>
      <c r="G53" s="106"/>
    </row>
    <row r="54" spans="1:7" x14ac:dyDescent="0.2">
      <c r="A54" s="16" t="s">
        <v>183</v>
      </c>
      <c r="B54" s="158" t="s">
        <v>262</v>
      </c>
      <c r="C54" s="158" t="s">
        <v>262</v>
      </c>
      <c r="D54" s="158" t="s">
        <v>262</v>
      </c>
      <c r="E54" s="158" t="s">
        <v>262</v>
      </c>
      <c r="G54" s="106"/>
    </row>
    <row r="55" spans="1:7" x14ac:dyDescent="0.2">
      <c r="A55" s="16" t="s">
        <v>184</v>
      </c>
      <c r="B55" s="158">
        <v>1</v>
      </c>
      <c r="C55" s="158">
        <v>273</v>
      </c>
      <c r="D55" s="158">
        <v>26</v>
      </c>
      <c r="E55" s="158">
        <v>7</v>
      </c>
      <c r="G55" s="106"/>
    </row>
    <row r="56" spans="1:7" x14ac:dyDescent="0.2">
      <c r="A56" s="16" t="s">
        <v>185</v>
      </c>
      <c r="B56" s="158">
        <v>24</v>
      </c>
      <c r="C56" s="158">
        <v>7038</v>
      </c>
      <c r="D56" s="158">
        <v>384</v>
      </c>
      <c r="E56" s="158">
        <v>105</v>
      </c>
      <c r="G56" s="106"/>
    </row>
    <row r="57" spans="1:7" x14ac:dyDescent="0.2">
      <c r="A57" s="16" t="s">
        <v>186</v>
      </c>
      <c r="B57" s="158">
        <v>3</v>
      </c>
      <c r="C57" s="158">
        <v>770</v>
      </c>
      <c r="D57" s="158">
        <v>54</v>
      </c>
      <c r="E57" s="158">
        <v>12</v>
      </c>
      <c r="G57" s="106"/>
    </row>
    <row r="58" spans="1:7" ht="24" x14ac:dyDescent="0.2">
      <c r="A58" s="104" t="s">
        <v>263</v>
      </c>
      <c r="B58" s="158">
        <v>28</v>
      </c>
      <c r="C58" s="158">
        <v>12743</v>
      </c>
      <c r="D58" s="158">
        <v>463</v>
      </c>
      <c r="E58" s="158">
        <v>181</v>
      </c>
      <c r="G58" s="106"/>
    </row>
    <row r="59" spans="1:7" x14ac:dyDescent="0.2">
      <c r="A59" s="16" t="s">
        <v>187</v>
      </c>
      <c r="B59" s="158">
        <v>0</v>
      </c>
      <c r="C59" s="158">
        <v>212</v>
      </c>
      <c r="D59" s="158">
        <v>9</v>
      </c>
      <c r="E59" s="158">
        <v>4</v>
      </c>
      <c r="G59" s="106"/>
    </row>
    <row r="60" spans="1:7" ht="24" x14ac:dyDescent="0.2">
      <c r="A60" s="104" t="s">
        <v>188</v>
      </c>
      <c r="B60" s="158">
        <v>12</v>
      </c>
      <c r="C60" s="158">
        <v>3682</v>
      </c>
      <c r="D60" s="158">
        <v>199</v>
      </c>
      <c r="E60" s="158">
        <v>64</v>
      </c>
      <c r="G60" s="106"/>
    </row>
    <row r="61" spans="1:7" x14ac:dyDescent="0.2">
      <c r="A61" s="16" t="s">
        <v>189</v>
      </c>
      <c r="B61" s="158">
        <v>37</v>
      </c>
      <c r="C61" s="158">
        <v>7321</v>
      </c>
      <c r="D61" s="158">
        <v>763</v>
      </c>
      <c r="E61" s="158">
        <v>144</v>
      </c>
      <c r="G61" s="106"/>
    </row>
    <row r="62" spans="1:7" x14ac:dyDescent="0.2">
      <c r="A62" s="16" t="s">
        <v>264</v>
      </c>
      <c r="B62" s="158">
        <v>27</v>
      </c>
      <c r="C62" s="158">
        <v>9315</v>
      </c>
      <c r="D62" s="158">
        <v>578</v>
      </c>
      <c r="E62" s="158">
        <v>189</v>
      </c>
      <c r="G62" s="106"/>
    </row>
    <row r="63" spans="1:7" x14ac:dyDescent="0.2">
      <c r="A63" s="16" t="s">
        <v>190</v>
      </c>
      <c r="B63" s="158">
        <v>23</v>
      </c>
      <c r="C63" s="158">
        <v>6883</v>
      </c>
      <c r="D63" s="158">
        <v>270</v>
      </c>
      <c r="E63" s="158">
        <v>83</v>
      </c>
      <c r="G63" s="106"/>
    </row>
    <row r="64" spans="1:7" x14ac:dyDescent="0.2">
      <c r="A64" s="16" t="s">
        <v>191</v>
      </c>
      <c r="B64" s="158">
        <v>12</v>
      </c>
      <c r="C64" s="158">
        <v>5330</v>
      </c>
      <c r="D64" s="158">
        <v>120</v>
      </c>
      <c r="E64" s="158">
        <v>56</v>
      </c>
      <c r="G64" s="106"/>
    </row>
    <row r="65" spans="1:7" x14ac:dyDescent="0.2">
      <c r="A65" s="16" t="s">
        <v>192</v>
      </c>
      <c r="B65" s="158">
        <v>20</v>
      </c>
      <c r="C65" s="158">
        <v>7756</v>
      </c>
      <c r="D65" s="158">
        <v>254</v>
      </c>
      <c r="E65" s="158">
        <v>73</v>
      </c>
      <c r="G65" s="106"/>
    </row>
    <row r="66" spans="1:7" x14ac:dyDescent="0.2">
      <c r="A66" s="16" t="s">
        <v>193</v>
      </c>
      <c r="B66" s="158">
        <v>5</v>
      </c>
      <c r="C66" s="158">
        <v>2279</v>
      </c>
      <c r="D66" s="158">
        <v>83</v>
      </c>
      <c r="E66" s="158">
        <v>48</v>
      </c>
      <c r="G66" s="106"/>
    </row>
    <row r="67" spans="1:7" x14ac:dyDescent="0.2">
      <c r="A67" s="100" t="s">
        <v>194</v>
      </c>
      <c r="B67" s="158">
        <v>7</v>
      </c>
      <c r="C67" s="158">
        <v>2428</v>
      </c>
      <c r="D67" s="158">
        <v>72</v>
      </c>
      <c r="E67" s="158">
        <v>25</v>
      </c>
      <c r="G67" s="106"/>
    </row>
    <row r="68" spans="1:7" x14ac:dyDescent="0.2">
      <c r="A68" s="16" t="s">
        <v>195</v>
      </c>
      <c r="B68" s="158">
        <v>16</v>
      </c>
      <c r="C68" s="158">
        <v>4969</v>
      </c>
      <c r="D68" s="158">
        <v>52</v>
      </c>
      <c r="E68" s="158">
        <v>14</v>
      </c>
      <c r="G68" s="106"/>
    </row>
    <row r="69" spans="1:7" x14ac:dyDescent="0.2">
      <c r="A69" s="16" t="s">
        <v>196</v>
      </c>
      <c r="B69" s="158">
        <v>2</v>
      </c>
      <c r="C69" s="158">
        <v>2120</v>
      </c>
      <c r="D69" s="158">
        <v>26</v>
      </c>
      <c r="E69" s="158">
        <v>7</v>
      </c>
      <c r="G69" s="106"/>
    </row>
    <row r="70" spans="1:7" x14ac:dyDescent="0.2">
      <c r="A70" s="100" t="s">
        <v>197</v>
      </c>
      <c r="B70" s="158">
        <v>123</v>
      </c>
      <c r="C70" s="158">
        <v>31801</v>
      </c>
      <c r="D70" s="158">
        <v>2030</v>
      </c>
      <c r="E70" s="158">
        <v>424</v>
      </c>
      <c r="G70" s="106"/>
    </row>
    <row r="71" spans="1:7" x14ac:dyDescent="0.2">
      <c r="A71" s="16" t="s">
        <v>198</v>
      </c>
      <c r="B71" s="158">
        <v>2</v>
      </c>
      <c r="C71" s="158">
        <v>2174</v>
      </c>
      <c r="D71" s="158">
        <v>36</v>
      </c>
      <c r="E71" s="158">
        <v>10</v>
      </c>
      <c r="G71" s="106"/>
    </row>
    <row r="72" spans="1:7" x14ac:dyDescent="0.2">
      <c r="A72" s="16" t="s">
        <v>199</v>
      </c>
      <c r="B72" s="158">
        <v>25</v>
      </c>
      <c r="C72" s="158">
        <v>10904</v>
      </c>
      <c r="D72" s="158">
        <v>316</v>
      </c>
      <c r="E72" s="158">
        <v>110</v>
      </c>
      <c r="G72" s="106"/>
    </row>
    <row r="73" spans="1:7" x14ac:dyDescent="0.2">
      <c r="A73" s="96" t="s">
        <v>132</v>
      </c>
      <c r="B73" s="179">
        <v>376</v>
      </c>
      <c r="C73" s="179">
        <v>122770</v>
      </c>
      <c r="D73" s="179">
        <v>5938</v>
      </c>
      <c r="E73" s="179">
        <v>1643</v>
      </c>
      <c r="G73" s="106"/>
    </row>
    <row r="74" spans="1:7" x14ac:dyDescent="0.2">
      <c r="B74" s="111"/>
      <c r="C74" s="111"/>
      <c r="D74" s="111"/>
      <c r="E74" s="111"/>
      <c r="G74" s="111"/>
    </row>
    <row r="75" spans="1:7" ht="24" x14ac:dyDescent="0.2">
      <c r="A75" s="98" t="s">
        <v>203</v>
      </c>
      <c r="B75" s="99" t="s">
        <v>363</v>
      </c>
      <c r="C75" s="99" t="s">
        <v>373</v>
      </c>
      <c r="D75" s="99" t="s">
        <v>351</v>
      </c>
      <c r="E75" s="99" t="s">
        <v>372</v>
      </c>
      <c r="G75" s="99"/>
    </row>
    <row r="76" spans="1:7" x14ac:dyDescent="0.2">
      <c r="A76" s="16" t="s">
        <v>182</v>
      </c>
      <c r="B76" s="158">
        <v>8</v>
      </c>
      <c r="C76" s="158">
        <v>5755</v>
      </c>
      <c r="D76" s="158">
        <v>143</v>
      </c>
      <c r="E76" s="158">
        <v>66</v>
      </c>
      <c r="G76" s="106"/>
    </row>
    <row r="77" spans="1:7" x14ac:dyDescent="0.2">
      <c r="A77" s="16" t="s">
        <v>183</v>
      </c>
      <c r="B77" s="158">
        <v>0</v>
      </c>
      <c r="C77" s="158">
        <v>69</v>
      </c>
      <c r="D77" s="158">
        <v>2</v>
      </c>
      <c r="E77" s="158">
        <v>0</v>
      </c>
      <c r="G77" s="106"/>
    </row>
    <row r="78" spans="1:7" x14ac:dyDescent="0.2">
      <c r="A78" s="16" t="s">
        <v>184</v>
      </c>
      <c r="B78" s="158">
        <v>3</v>
      </c>
      <c r="C78" s="158">
        <v>637</v>
      </c>
      <c r="D78" s="158">
        <v>81</v>
      </c>
      <c r="E78" s="158">
        <v>15</v>
      </c>
      <c r="G78" s="106"/>
    </row>
    <row r="79" spans="1:7" x14ac:dyDescent="0.2">
      <c r="A79" s="16" t="s">
        <v>185</v>
      </c>
      <c r="B79" s="158">
        <v>23</v>
      </c>
      <c r="C79" s="158">
        <v>6147</v>
      </c>
      <c r="D79" s="158">
        <v>406</v>
      </c>
      <c r="E79" s="158">
        <v>88</v>
      </c>
      <c r="G79" s="106"/>
    </row>
    <row r="80" spans="1:7" x14ac:dyDescent="0.2">
      <c r="A80" s="16" t="s">
        <v>186</v>
      </c>
      <c r="B80" s="158">
        <v>2</v>
      </c>
      <c r="C80" s="158">
        <v>698</v>
      </c>
      <c r="D80" s="158">
        <v>12</v>
      </c>
      <c r="E80" s="158">
        <v>4</v>
      </c>
      <c r="G80" s="106"/>
    </row>
    <row r="81" spans="1:7" ht="24" x14ac:dyDescent="0.2">
      <c r="A81" s="104" t="s">
        <v>263</v>
      </c>
      <c r="B81" s="158">
        <v>42</v>
      </c>
      <c r="C81" s="158">
        <v>14306</v>
      </c>
      <c r="D81" s="158">
        <v>783</v>
      </c>
      <c r="E81" s="158">
        <v>273</v>
      </c>
      <c r="G81" s="106"/>
    </row>
    <row r="82" spans="1:7" x14ac:dyDescent="0.2">
      <c r="A82" s="16" t="s">
        <v>187</v>
      </c>
      <c r="B82" s="158">
        <v>4</v>
      </c>
      <c r="C82" s="158">
        <v>1075</v>
      </c>
      <c r="D82" s="158">
        <v>135</v>
      </c>
      <c r="E82" s="158">
        <v>23</v>
      </c>
      <c r="G82" s="106"/>
    </row>
    <row r="83" spans="1:7" ht="24" x14ac:dyDescent="0.2">
      <c r="A83" s="104" t="s">
        <v>188</v>
      </c>
      <c r="B83" s="158">
        <v>21</v>
      </c>
      <c r="C83" s="158">
        <v>6823</v>
      </c>
      <c r="D83" s="158">
        <v>358</v>
      </c>
      <c r="E83" s="158">
        <v>114</v>
      </c>
      <c r="G83" s="106"/>
    </row>
    <row r="84" spans="1:7" x14ac:dyDescent="0.2">
      <c r="A84" s="16" t="s">
        <v>189</v>
      </c>
      <c r="B84" s="158">
        <v>20</v>
      </c>
      <c r="C84" s="158">
        <v>4740</v>
      </c>
      <c r="D84" s="158">
        <v>375</v>
      </c>
      <c r="E84" s="158">
        <v>82</v>
      </c>
      <c r="G84" s="106"/>
    </row>
    <row r="85" spans="1:7" x14ac:dyDescent="0.2">
      <c r="A85" s="16" t="s">
        <v>264</v>
      </c>
      <c r="B85" s="158">
        <v>32</v>
      </c>
      <c r="C85" s="158">
        <v>10462</v>
      </c>
      <c r="D85" s="158">
        <v>605</v>
      </c>
      <c r="E85" s="158">
        <v>184</v>
      </c>
      <c r="G85" s="106"/>
    </row>
    <row r="86" spans="1:7" x14ac:dyDescent="0.2">
      <c r="A86" s="16" t="s">
        <v>190</v>
      </c>
      <c r="B86" s="158">
        <v>15</v>
      </c>
      <c r="C86" s="158">
        <v>5376</v>
      </c>
      <c r="D86" s="158">
        <v>195</v>
      </c>
      <c r="E86" s="158">
        <v>57</v>
      </c>
      <c r="G86" s="106"/>
    </row>
    <row r="87" spans="1:7" x14ac:dyDescent="0.2">
      <c r="A87" s="16" t="s">
        <v>191</v>
      </c>
      <c r="B87" s="158">
        <v>34</v>
      </c>
      <c r="C87" s="158">
        <v>8474</v>
      </c>
      <c r="D87" s="158">
        <v>412</v>
      </c>
      <c r="E87" s="158">
        <v>96</v>
      </c>
      <c r="G87" s="106"/>
    </row>
    <row r="88" spans="1:7" x14ac:dyDescent="0.2">
      <c r="A88" s="16" t="s">
        <v>192</v>
      </c>
      <c r="B88" s="158">
        <v>16</v>
      </c>
      <c r="C88" s="158">
        <v>5452</v>
      </c>
      <c r="D88" s="158">
        <v>176</v>
      </c>
      <c r="E88" s="158">
        <v>67</v>
      </c>
      <c r="G88" s="106"/>
    </row>
    <row r="89" spans="1:7" x14ac:dyDescent="0.2">
      <c r="A89" s="16" t="s">
        <v>193</v>
      </c>
      <c r="B89" s="158">
        <v>1</v>
      </c>
      <c r="C89" s="158">
        <v>339</v>
      </c>
      <c r="D89" s="158">
        <v>18</v>
      </c>
      <c r="E89" s="158">
        <v>8</v>
      </c>
      <c r="G89" s="106"/>
    </row>
    <row r="90" spans="1:7" x14ac:dyDescent="0.2">
      <c r="A90" s="100" t="s">
        <v>194</v>
      </c>
      <c r="B90" s="158">
        <v>4</v>
      </c>
      <c r="C90" s="158">
        <v>2021</v>
      </c>
      <c r="D90" s="158">
        <v>41</v>
      </c>
      <c r="E90" s="158">
        <v>23</v>
      </c>
      <c r="G90" s="106"/>
    </row>
    <row r="91" spans="1:7" x14ac:dyDescent="0.2">
      <c r="A91" s="16" t="s">
        <v>195</v>
      </c>
      <c r="B91" s="158">
        <v>19</v>
      </c>
      <c r="C91" s="158">
        <v>5909</v>
      </c>
      <c r="D91" s="158">
        <v>111</v>
      </c>
      <c r="E91" s="158">
        <v>36</v>
      </c>
      <c r="G91" s="106"/>
    </row>
    <row r="92" spans="1:7" x14ac:dyDescent="0.2">
      <c r="A92" s="16" t="s">
        <v>196</v>
      </c>
      <c r="B92" s="158">
        <v>2</v>
      </c>
      <c r="C92" s="158">
        <v>1704</v>
      </c>
      <c r="D92" s="158">
        <v>13</v>
      </c>
      <c r="E92" s="158">
        <v>4</v>
      </c>
      <c r="G92" s="106"/>
    </row>
    <row r="93" spans="1:7" x14ac:dyDescent="0.2">
      <c r="A93" s="100" t="s">
        <v>197</v>
      </c>
      <c r="B93" s="158">
        <v>106</v>
      </c>
      <c r="C93" s="158">
        <v>36353</v>
      </c>
      <c r="D93" s="158">
        <v>1732</v>
      </c>
      <c r="E93" s="158">
        <v>495</v>
      </c>
      <c r="G93" s="106"/>
    </row>
    <row r="94" spans="1:7" x14ac:dyDescent="0.2">
      <c r="A94" s="16" t="s">
        <v>198</v>
      </c>
      <c r="B94" s="158">
        <v>4</v>
      </c>
      <c r="C94" s="158">
        <v>1788</v>
      </c>
      <c r="D94" s="158">
        <v>55</v>
      </c>
      <c r="E94" s="158">
        <v>12</v>
      </c>
      <c r="G94" s="106"/>
    </row>
    <row r="95" spans="1:7" x14ac:dyDescent="0.2">
      <c r="A95" s="16" t="s">
        <v>199</v>
      </c>
      <c r="B95" s="158">
        <v>7</v>
      </c>
      <c r="C95" s="158">
        <v>3379</v>
      </c>
      <c r="D95" s="158">
        <v>103</v>
      </c>
      <c r="E95" s="158">
        <v>41</v>
      </c>
      <c r="G95" s="106"/>
    </row>
    <row r="96" spans="1:7" x14ac:dyDescent="0.2">
      <c r="A96" s="96" t="s">
        <v>135</v>
      </c>
      <c r="B96" s="179">
        <v>362</v>
      </c>
      <c r="C96" s="179">
        <v>121509</v>
      </c>
      <c r="D96" s="179">
        <v>5756</v>
      </c>
      <c r="E96" s="179">
        <v>1690</v>
      </c>
      <c r="G96" s="106"/>
    </row>
    <row r="97" spans="1:7" x14ac:dyDescent="0.2">
      <c r="B97" s="111"/>
      <c r="C97" s="111"/>
      <c r="D97" s="111"/>
      <c r="E97" s="111"/>
      <c r="G97" s="111"/>
    </row>
    <row r="98" spans="1:7" ht="24" x14ac:dyDescent="0.2">
      <c r="A98" s="98" t="s">
        <v>204</v>
      </c>
      <c r="B98" s="99" t="s">
        <v>363</v>
      </c>
      <c r="C98" s="99" t="s">
        <v>373</v>
      </c>
      <c r="D98" s="99" t="s">
        <v>351</v>
      </c>
      <c r="E98" s="99" t="s">
        <v>372</v>
      </c>
      <c r="G98" s="99"/>
    </row>
    <row r="99" spans="1:7" x14ac:dyDescent="0.2">
      <c r="A99" s="16" t="s">
        <v>182</v>
      </c>
      <c r="B99" s="158">
        <v>12</v>
      </c>
      <c r="C99" s="158">
        <v>4473</v>
      </c>
      <c r="D99" s="158">
        <v>213</v>
      </c>
      <c r="E99" s="158">
        <v>59</v>
      </c>
      <c r="G99" s="106"/>
    </row>
    <row r="100" spans="1:7" x14ac:dyDescent="0.2">
      <c r="A100" s="16" t="s">
        <v>183</v>
      </c>
      <c r="B100" s="158" t="s">
        <v>262</v>
      </c>
      <c r="C100" s="158" t="s">
        <v>262</v>
      </c>
      <c r="D100" s="158" t="s">
        <v>262</v>
      </c>
      <c r="E100" s="158" t="s">
        <v>262</v>
      </c>
      <c r="G100" s="106"/>
    </row>
    <row r="101" spans="1:7" x14ac:dyDescent="0.2">
      <c r="A101" s="16" t="s">
        <v>184</v>
      </c>
      <c r="B101" s="158">
        <v>2</v>
      </c>
      <c r="C101" s="158">
        <v>533</v>
      </c>
      <c r="D101" s="158">
        <v>27</v>
      </c>
      <c r="E101" s="158">
        <v>9</v>
      </c>
      <c r="G101" s="106"/>
    </row>
    <row r="102" spans="1:7" x14ac:dyDescent="0.2">
      <c r="A102" s="16" t="s">
        <v>185</v>
      </c>
      <c r="B102" s="158">
        <v>23</v>
      </c>
      <c r="C102" s="158">
        <v>5358</v>
      </c>
      <c r="D102" s="158">
        <v>329</v>
      </c>
      <c r="E102" s="158">
        <v>88</v>
      </c>
      <c r="G102" s="106"/>
    </row>
    <row r="103" spans="1:7" x14ac:dyDescent="0.2">
      <c r="A103" s="16" t="s">
        <v>186</v>
      </c>
      <c r="B103" s="158">
        <v>6</v>
      </c>
      <c r="C103" s="158">
        <v>1998</v>
      </c>
      <c r="D103" s="158">
        <v>45</v>
      </c>
      <c r="E103" s="158">
        <v>16</v>
      </c>
      <c r="G103" s="106"/>
    </row>
    <row r="104" spans="1:7" ht="24" x14ac:dyDescent="0.2">
      <c r="A104" s="104" t="s">
        <v>263</v>
      </c>
      <c r="B104" s="158">
        <v>56</v>
      </c>
      <c r="C104" s="158">
        <v>16622</v>
      </c>
      <c r="D104" s="158">
        <v>1190</v>
      </c>
      <c r="E104" s="158">
        <v>359</v>
      </c>
      <c r="G104" s="106"/>
    </row>
    <row r="105" spans="1:7" x14ac:dyDescent="0.2">
      <c r="A105" s="16" t="s">
        <v>187</v>
      </c>
      <c r="B105" s="158">
        <v>3</v>
      </c>
      <c r="C105" s="158">
        <v>1256</v>
      </c>
      <c r="D105" s="158">
        <v>71</v>
      </c>
      <c r="E105" s="158">
        <v>29</v>
      </c>
      <c r="G105" s="106"/>
    </row>
    <row r="106" spans="1:7" ht="24" x14ac:dyDescent="0.2">
      <c r="A106" s="104" t="s">
        <v>188</v>
      </c>
      <c r="B106" s="158">
        <v>25</v>
      </c>
      <c r="C106" s="158">
        <v>6709</v>
      </c>
      <c r="D106" s="158">
        <v>375</v>
      </c>
      <c r="E106" s="158">
        <v>110</v>
      </c>
      <c r="G106" s="106"/>
    </row>
    <row r="107" spans="1:7" x14ac:dyDescent="0.2">
      <c r="A107" s="16" t="s">
        <v>189</v>
      </c>
      <c r="B107" s="158">
        <v>26</v>
      </c>
      <c r="C107" s="158">
        <v>5288</v>
      </c>
      <c r="D107" s="158">
        <v>477</v>
      </c>
      <c r="E107" s="158">
        <v>102</v>
      </c>
      <c r="G107" s="106"/>
    </row>
    <row r="108" spans="1:7" x14ac:dyDescent="0.2">
      <c r="A108" s="16" t="s">
        <v>264</v>
      </c>
      <c r="B108" s="158">
        <v>35</v>
      </c>
      <c r="C108" s="158">
        <v>10122</v>
      </c>
      <c r="D108" s="158">
        <v>648</v>
      </c>
      <c r="E108" s="158">
        <v>198</v>
      </c>
      <c r="G108" s="106"/>
    </row>
    <row r="109" spans="1:7" x14ac:dyDescent="0.2">
      <c r="A109" s="16" t="s">
        <v>190</v>
      </c>
      <c r="B109" s="158">
        <v>24</v>
      </c>
      <c r="C109" s="158">
        <v>4620</v>
      </c>
      <c r="D109" s="158">
        <v>738</v>
      </c>
      <c r="E109" s="158">
        <v>91</v>
      </c>
      <c r="G109" s="106"/>
    </row>
    <row r="110" spans="1:7" x14ac:dyDescent="0.2">
      <c r="A110" s="16" t="s">
        <v>191</v>
      </c>
      <c r="B110" s="158">
        <v>21</v>
      </c>
      <c r="C110" s="158">
        <v>8454</v>
      </c>
      <c r="D110" s="158">
        <v>266</v>
      </c>
      <c r="E110" s="158">
        <v>112</v>
      </c>
      <c r="G110" s="106"/>
    </row>
    <row r="111" spans="1:7" x14ac:dyDescent="0.2">
      <c r="A111" s="16" t="s">
        <v>192</v>
      </c>
      <c r="B111" s="158">
        <v>14</v>
      </c>
      <c r="C111" s="158">
        <v>3426</v>
      </c>
      <c r="D111" s="158">
        <v>176</v>
      </c>
      <c r="E111" s="158">
        <v>51</v>
      </c>
      <c r="G111" s="106"/>
    </row>
    <row r="112" spans="1:7" x14ac:dyDescent="0.2">
      <c r="A112" s="16" t="s">
        <v>193</v>
      </c>
      <c r="B112" s="158">
        <v>5</v>
      </c>
      <c r="C112" s="158">
        <v>796</v>
      </c>
      <c r="D112" s="158">
        <v>105</v>
      </c>
      <c r="E112" s="158">
        <v>15</v>
      </c>
      <c r="G112" s="106"/>
    </row>
    <row r="113" spans="1:7" x14ac:dyDescent="0.2">
      <c r="A113" s="100" t="s">
        <v>194</v>
      </c>
      <c r="B113" s="158">
        <v>2</v>
      </c>
      <c r="C113" s="158">
        <v>421</v>
      </c>
      <c r="D113" s="158">
        <v>21</v>
      </c>
      <c r="E113" s="158">
        <v>6</v>
      </c>
      <c r="G113" s="106"/>
    </row>
    <row r="114" spans="1:7" x14ac:dyDescent="0.2">
      <c r="A114" s="16" t="s">
        <v>195</v>
      </c>
      <c r="B114" s="158">
        <v>14</v>
      </c>
      <c r="C114" s="158">
        <v>3549</v>
      </c>
      <c r="D114" s="158">
        <v>77</v>
      </c>
      <c r="E114" s="158">
        <v>20</v>
      </c>
      <c r="G114" s="106"/>
    </row>
    <row r="115" spans="1:7" x14ac:dyDescent="0.2">
      <c r="A115" s="16" t="s">
        <v>196</v>
      </c>
      <c r="B115" s="158">
        <v>1</v>
      </c>
      <c r="C115" s="158">
        <v>647</v>
      </c>
      <c r="D115" s="158">
        <v>7</v>
      </c>
      <c r="E115" s="158">
        <v>2</v>
      </c>
      <c r="G115" s="106"/>
    </row>
    <row r="116" spans="1:7" x14ac:dyDescent="0.2">
      <c r="A116" s="100" t="s">
        <v>197</v>
      </c>
      <c r="B116" s="158">
        <v>103</v>
      </c>
      <c r="C116" s="158">
        <v>21687</v>
      </c>
      <c r="D116" s="158">
        <v>1742</v>
      </c>
      <c r="E116" s="158">
        <v>344</v>
      </c>
      <c r="G116" s="106"/>
    </row>
    <row r="117" spans="1:7" x14ac:dyDescent="0.2">
      <c r="A117" s="16" t="s">
        <v>198</v>
      </c>
      <c r="B117" s="158">
        <v>12</v>
      </c>
      <c r="C117" s="158">
        <v>3665</v>
      </c>
      <c r="D117" s="158">
        <v>243</v>
      </c>
      <c r="E117" s="158">
        <v>49</v>
      </c>
      <c r="G117" s="106"/>
    </row>
    <row r="118" spans="1:7" x14ac:dyDescent="0.2">
      <c r="A118" s="16" t="s">
        <v>199</v>
      </c>
      <c r="B118" s="158">
        <v>11</v>
      </c>
      <c r="C118" s="158">
        <v>4204</v>
      </c>
      <c r="D118" s="158">
        <v>220</v>
      </c>
      <c r="E118" s="158">
        <v>87</v>
      </c>
      <c r="G118" s="106"/>
    </row>
    <row r="119" spans="1:7" x14ac:dyDescent="0.2">
      <c r="A119" s="96" t="s">
        <v>138</v>
      </c>
      <c r="B119" s="179">
        <v>396</v>
      </c>
      <c r="C119" s="179">
        <v>103827</v>
      </c>
      <c r="D119" s="179">
        <v>6970</v>
      </c>
      <c r="E119" s="179">
        <v>1746</v>
      </c>
      <c r="G119" s="106"/>
    </row>
    <row r="120" spans="1:7" x14ac:dyDescent="0.2">
      <c r="B120" s="111"/>
      <c r="C120" s="111"/>
      <c r="D120" s="111"/>
      <c r="E120" s="111"/>
      <c r="G120" s="111"/>
    </row>
    <row r="121" spans="1:7" ht="24" x14ac:dyDescent="0.2">
      <c r="A121" s="98" t="s">
        <v>205</v>
      </c>
      <c r="B121" s="99" t="s">
        <v>363</v>
      </c>
      <c r="C121" s="99" t="s">
        <v>373</v>
      </c>
      <c r="D121" s="99" t="s">
        <v>351</v>
      </c>
      <c r="E121" s="99" t="s">
        <v>372</v>
      </c>
      <c r="G121" s="99"/>
    </row>
    <row r="122" spans="1:7" x14ac:dyDescent="0.2">
      <c r="A122" s="16" t="s">
        <v>182</v>
      </c>
      <c r="B122" s="158">
        <v>10</v>
      </c>
      <c r="C122" s="158">
        <v>4368</v>
      </c>
      <c r="D122" s="158">
        <v>145</v>
      </c>
      <c r="E122" s="158">
        <v>47</v>
      </c>
      <c r="G122" s="106"/>
    </row>
    <row r="123" spans="1:7" x14ac:dyDescent="0.2">
      <c r="A123" s="16" t="s">
        <v>183</v>
      </c>
      <c r="B123" s="158" t="s">
        <v>262</v>
      </c>
      <c r="C123" s="158" t="s">
        <v>262</v>
      </c>
      <c r="D123" s="158" t="s">
        <v>262</v>
      </c>
      <c r="E123" s="158" t="s">
        <v>262</v>
      </c>
      <c r="G123" s="106"/>
    </row>
    <row r="124" spans="1:7" x14ac:dyDescent="0.2">
      <c r="A124" s="16" t="s">
        <v>184</v>
      </c>
      <c r="B124" s="158">
        <v>9</v>
      </c>
      <c r="C124" s="158">
        <v>1549</v>
      </c>
      <c r="D124" s="158">
        <v>244</v>
      </c>
      <c r="E124" s="158">
        <v>36</v>
      </c>
      <c r="G124" s="106"/>
    </row>
    <row r="125" spans="1:7" x14ac:dyDescent="0.2">
      <c r="A125" s="16" t="s">
        <v>185</v>
      </c>
      <c r="B125" s="158">
        <v>22</v>
      </c>
      <c r="C125" s="158">
        <v>6553</v>
      </c>
      <c r="D125" s="158">
        <v>359</v>
      </c>
      <c r="E125" s="158">
        <v>110</v>
      </c>
      <c r="G125" s="106"/>
    </row>
    <row r="126" spans="1:7" x14ac:dyDescent="0.2">
      <c r="A126" s="16" t="s">
        <v>186</v>
      </c>
      <c r="B126" s="158">
        <v>4</v>
      </c>
      <c r="C126" s="158">
        <v>1452</v>
      </c>
      <c r="D126" s="158">
        <v>38</v>
      </c>
      <c r="E126" s="158">
        <v>16</v>
      </c>
      <c r="G126" s="106"/>
    </row>
    <row r="127" spans="1:7" ht="24" x14ac:dyDescent="0.2">
      <c r="A127" s="104" t="s">
        <v>263</v>
      </c>
      <c r="B127" s="158">
        <v>44</v>
      </c>
      <c r="C127" s="158">
        <v>13983</v>
      </c>
      <c r="D127" s="158">
        <v>864</v>
      </c>
      <c r="E127" s="158">
        <v>265</v>
      </c>
      <c r="G127" s="106"/>
    </row>
    <row r="128" spans="1:7" x14ac:dyDescent="0.2">
      <c r="A128" s="16" t="s">
        <v>187</v>
      </c>
      <c r="B128" s="158">
        <v>3</v>
      </c>
      <c r="C128" s="158">
        <v>493</v>
      </c>
      <c r="D128" s="158">
        <v>55</v>
      </c>
      <c r="E128" s="158">
        <v>10</v>
      </c>
      <c r="G128" s="106"/>
    </row>
    <row r="129" spans="1:7" ht="24" x14ac:dyDescent="0.2">
      <c r="A129" s="104" t="s">
        <v>188</v>
      </c>
      <c r="B129" s="158">
        <v>20</v>
      </c>
      <c r="C129" s="158">
        <v>4613</v>
      </c>
      <c r="D129" s="158">
        <v>311</v>
      </c>
      <c r="E129" s="158">
        <v>76</v>
      </c>
      <c r="G129" s="106"/>
    </row>
    <row r="130" spans="1:7" x14ac:dyDescent="0.2">
      <c r="A130" s="16" t="s">
        <v>189</v>
      </c>
      <c r="B130" s="158">
        <v>14</v>
      </c>
      <c r="C130" s="158">
        <v>3009</v>
      </c>
      <c r="D130" s="158">
        <v>225</v>
      </c>
      <c r="E130" s="158">
        <v>53</v>
      </c>
      <c r="G130" s="106"/>
    </row>
    <row r="131" spans="1:7" x14ac:dyDescent="0.2">
      <c r="A131" s="16" t="s">
        <v>264</v>
      </c>
      <c r="B131" s="158">
        <v>21</v>
      </c>
      <c r="C131" s="158">
        <v>6501</v>
      </c>
      <c r="D131" s="158">
        <v>402</v>
      </c>
      <c r="E131" s="158">
        <v>139</v>
      </c>
      <c r="G131" s="106"/>
    </row>
    <row r="132" spans="1:7" x14ac:dyDescent="0.2">
      <c r="A132" s="16" t="s">
        <v>190</v>
      </c>
      <c r="B132" s="158">
        <v>16</v>
      </c>
      <c r="C132" s="158">
        <v>5044</v>
      </c>
      <c r="D132" s="158">
        <v>218</v>
      </c>
      <c r="E132" s="158">
        <v>68</v>
      </c>
      <c r="G132" s="106"/>
    </row>
    <row r="133" spans="1:7" x14ac:dyDescent="0.2">
      <c r="A133" s="16" t="s">
        <v>191</v>
      </c>
      <c r="B133" s="158">
        <v>10</v>
      </c>
      <c r="C133" s="158">
        <v>3219</v>
      </c>
      <c r="D133" s="158">
        <v>118</v>
      </c>
      <c r="E133" s="158">
        <v>32</v>
      </c>
      <c r="G133" s="106"/>
    </row>
    <row r="134" spans="1:7" x14ac:dyDescent="0.2">
      <c r="A134" s="16" t="s">
        <v>192</v>
      </c>
      <c r="B134" s="158">
        <v>32</v>
      </c>
      <c r="C134" s="158">
        <v>7672</v>
      </c>
      <c r="D134" s="158">
        <v>504</v>
      </c>
      <c r="E134" s="158">
        <v>104</v>
      </c>
      <c r="G134" s="106"/>
    </row>
    <row r="135" spans="1:7" x14ac:dyDescent="0.2">
      <c r="A135" s="16" t="s">
        <v>193</v>
      </c>
      <c r="B135" s="158">
        <v>3</v>
      </c>
      <c r="C135" s="158">
        <v>903</v>
      </c>
      <c r="D135" s="158">
        <v>91</v>
      </c>
      <c r="E135" s="158">
        <v>26</v>
      </c>
      <c r="G135" s="106"/>
    </row>
    <row r="136" spans="1:7" x14ac:dyDescent="0.2">
      <c r="A136" s="100" t="s">
        <v>194</v>
      </c>
      <c r="B136" s="158">
        <v>10</v>
      </c>
      <c r="C136" s="158">
        <v>1884</v>
      </c>
      <c r="D136" s="158">
        <v>117</v>
      </c>
      <c r="E136" s="158">
        <v>14</v>
      </c>
      <c r="G136" s="106"/>
    </row>
    <row r="137" spans="1:7" x14ac:dyDescent="0.2">
      <c r="A137" s="16" t="s">
        <v>195</v>
      </c>
      <c r="B137" s="158">
        <v>19</v>
      </c>
      <c r="C137" s="158">
        <v>3571</v>
      </c>
      <c r="D137" s="158">
        <v>98</v>
      </c>
      <c r="E137" s="158">
        <v>22</v>
      </c>
      <c r="G137" s="106"/>
    </row>
    <row r="138" spans="1:7" x14ac:dyDescent="0.2">
      <c r="A138" s="16" t="s">
        <v>196</v>
      </c>
      <c r="B138" s="158">
        <v>2</v>
      </c>
      <c r="C138" s="158">
        <v>845</v>
      </c>
      <c r="D138" s="158">
        <v>27</v>
      </c>
      <c r="E138" s="158">
        <v>9</v>
      </c>
      <c r="G138" s="106"/>
    </row>
    <row r="139" spans="1:7" x14ac:dyDescent="0.2">
      <c r="A139" s="100" t="s">
        <v>197</v>
      </c>
      <c r="B139" s="158">
        <v>74</v>
      </c>
      <c r="C139" s="158">
        <v>21978</v>
      </c>
      <c r="D139" s="158">
        <v>1060</v>
      </c>
      <c r="E139" s="158">
        <v>288</v>
      </c>
      <c r="G139" s="106"/>
    </row>
    <row r="140" spans="1:7" x14ac:dyDescent="0.2">
      <c r="A140" s="16" t="s">
        <v>198</v>
      </c>
      <c r="B140" s="158">
        <v>20</v>
      </c>
      <c r="C140" s="158">
        <v>3090</v>
      </c>
      <c r="D140" s="158">
        <v>358</v>
      </c>
      <c r="E140" s="158">
        <v>42</v>
      </c>
      <c r="G140" s="106"/>
    </row>
    <row r="141" spans="1:7" x14ac:dyDescent="0.2">
      <c r="A141" s="16" t="s">
        <v>199</v>
      </c>
      <c r="B141" s="158">
        <v>11</v>
      </c>
      <c r="C141" s="158">
        <v>3288</v>
      </c>
      <c r="D141" s="158">
        <v>155</v>
      </c>
      <c r="E141" s="158">
        <v>48</v>
      </c>
      <c r="G141" s="106"/>
    </row>
    <row r="142" spans="1:7" x14ac:dyDescent="0.2">
      <c r="A142" s="96" t="s">
        <v>140</v>
      </c>
      <c r="B142" s="179">
        <v>344</v>
      </c>
      <c r="C142" s="179">
        <v>94017</v>
      </c>
      <c r="D142" s="179">
        <v>5390</v>
      </c>
      <c r="E142" s="179">
        <v>1404</v>
      </c>
      <c r="G142" s="106"/>
    </row>
    <row r="143" spans="1:7" x14ac:dyDescent="0.2">
      <c r="B143" s="111"/>
      <c r="C143" s="111"/>
      <c r="D143" s="111"/>
      <c r="E143" s="111"/>
      <c r="G143" s="111"/>
    </row>
    <row r="144" spans="1:7" ht="24" x14ac:dyDescent="0.2">
      <c r="A144" s="98" t="s">
        <v>206</v>
      </c>
      <c r="B144" s="99" t="s">
        <v>363</v>
      </c>
      <c r="C144" s="99" t="s">
        <v>373</v>
      </c>
      <c r="D144" s="99" t="s">
        <v>351</v>
      </c>
      <c r="E144" s="99" t="s">
        <v>372</v>
      </c>
      <c r="G144" s="99"/>
    </row>
    <row r="145" spans="1:7" x14ac:dyDescent="0.2">
      <c r="A145" s="16" t="s">
        <v>182</v>
      </c>
      <c r="B145" s="158">
        <v>19</v>
      </c>
      <c r="C145" s="158">
        <v>4958</v>
      </c>
      <c r="D145" s="158">
        <v>565</v>
      </c>
      <c r="E145" s="158">
        <v>104</v>
      </c>
      <c r="G145" s="106"/>
    </row>
    <row r="146" spans="1:7" x14ac:dyDescent="0.2">
      <c r="A146" s="16" t="s">
        <v>183</v>
      </c>
      <c r="B146" s="158" t="s">
        <v>262</v>
      </c>
      <c r="C146" s="158" t="s">
        <v>262</v>
      </c>
      <c r="D146" s="158" t="s">
        <v>262</v>
      </c>
      <c r="E146" s="158" t="s">
        <v>262</v>
      </c>
      <c r="G146" s="106"/>
    </row>
    <row r="147" spans="1:7" x14ac:dyDescent="0.2">
      <c r="A147" s="16" t="s">
        <v>184</v>
      </c>
      <c r="B147" s="158">
        <v>2</v>
      </c>
      <c r="C147" s="158">
        <v>339</v>
      </c>
      <c r="D147" s="158">
        <v>49</v>
      </c>
      <c r="E147" s="158">
        <v>7</v>
      </c>
      <c r="G147" s="106"/>
    </row>
    <row r="148" spans="1:7" x14ac:dyDescent="0.2">
      <c r="A148" s="16" t="s">
        <v>185</v>
      </c>
      <c r="B148" s="158">
        <v>10</v>
      </c>
      <c r="C148" s="158">
        <v>1979</v>
      </c>
      <c r="D148" s="158">
        <v>166</v>
      </c>
      <c r="E148" s="158">
        <v>32</v>
      </c>
      <c r="G148" s="106"/>
    </row>
    <row r="149" spans="1:7" x14ac:dyDescent="0.2">
      <c r="A149" s="16" t="s">
        <v>186</v>
      </c>
      <c r="B149" s="158">
        <v>2</v>
      </c>
      <c r="C149" s="158">
        <v>570</v>
      </c>
      <c r="D149" s="158">
        <v>12</v>
      </c>
      <c r="E149" s="158">
        <v>3</v>
      </c>
      <c r="G149" s="106"/>
    </row>
    <row r="150" spans="1:7" ht="24" x14ac:dyDescent="0.2">
      <c r="A150" s="104" t="s">
        <v>263</v>
      </c>
      <c r="B150" s="158">
        <v>43</v>
      </c>
      <c r="C150" s="158">
        <v>13974</v>
      </c>
      <c r="D150" s="158">
        <v>882</v>
      </c>
      <c r="E150" s="158">
        <v>294</v>
      </c>
      <c r="G150" s="106"/>
    </row>
    <row r="151" spans="1:7" x14ac:dyDescent="0.2">
      <c r="A151" s="16" t="s">
        <v>187</v>
      </c>
      <c r="B151" s="158">
        <v>3</v>
      </c>
      <c r="C151" s="158">
        <v>643</v>
      </c>
      <c r="D151" s="158">
        <v>25</v>
      </c>
      <c r="E151" s="158">
        <v>12</v>
      </c>
      <c r="G151" s="106"/>
    </row>
    <row r="152" spans="1:7" ht="24" x14ac:dyDescent="0.2">
      <c r="A152" s="104" t="s">
        <v>188</v>
      </c>
      <c r="B152" s="158">
        <v>14</v>
      </c>
      <c r="C152" s="158">
        <v>3350</v>
      </c>
      <c r="D152" s="158">
        <v>223</v>
      </c>
      <c r="E152" s="158">
        <v>54</v>
      </c>
      <c r="G152" s="106"/>
    </row>
    <row r="153" spans="1:7" x14ac:dyDescent="0.2">
      <c r="A153" s="16" t="s">
        <v>189</v>
      </c>
      <c r="B153" s="158">
        <v>15</v>
      </c>
      <c r="C153" s="158">
        <v>3148</v>
      </c>
      <c r="D153" s="158">
        <v>247</v>
      </c>
      <c r="E153" s="158">
        <v>38</v>
      </c>
      <c r="G153" s="106"/>
    </row>
    <row r="154" spans="1:7" x14ac:dyDescent="0.2">
      <c r="A154" s="16" t="s">
        <v>264</v>
      </c>
      <c r="B154" s="158">
        <v>24</v>
      </c>
      <c r="C154" s="158">
        <v>6372</v>
      </c>
      <c r="D154" s="158">
        <v>499</v>
      </c>
      <c r="E154" s="158">
        <v>130</v>
      </c>
      <c r="G154" s="106"/>
    </row>
    <row r="155" spans="1:7" x14ac:dyDescent="0.2">
      <c r="A155" s="16" t="s">
        <v>190</v>
      </c>
      <c r="B155" s="158">
        <v>20</v>
      </c>
      <c r="C155" s="158">
        <v>8208</v>
      </c>
      <c r="D155" s="158">
        <v>264</v>
      </c>
      <c r="E155" s="158">
        <v>104</v>
      </c>
      <c r="G155" s="106"/>
    </row>
    <row r="156" spans="1:7" x14ac:dyDescent="0.2">
      <c r="A156" s="16" t="s">
        <v>191</v>
      </c>
      <c r="B156" s="158">
        <v>11</v>
      </c>
      <c r="C156" s="158">
        <v>2995</v>
      </c>
      <c r="D156" s="158">
        <v>86</v>
      </c>
      <c r="E156" s="158">
        <v>25</v>
      </c>
      <c r="G156" s="106"/>
    </row>
    <row r="157" spans="1:7" x14ac:dyDescent="0.2">
      <c r="A157" s="16" t="s">
        <v>192</v>
      </c>
      <c r="B157" s="158">
        <v>16</v>
      </c>
      <c r="C157" s="158">
        <v>4338</v>
      </c>
      <c r="D157" s="158">
        <v>188</v>
      </c>
      <c r="E157" s="158">
        <v>42</v>
      </c>
      <c r="G157" s="106"/>
    </row>
    <row r="158" spans="1:7" x14ac:dyDescent="0.2">
      <c r="A158" s="16" t="s">
        <v>193</v>
      </c>
      <c r="B158" s="158">
        <v>2</v>
      </c>
      <c r="C158" s="158">
        <v>443</v>
      </c>
      <c r="D158" s="158">
        <v>40</v>
      </c>
      <c r="E158" s="158">
        <v>11</v>
      </c>
      <c r="G158" s="106"/>
    </row>
    <row r="159" spans="1:7" x14ac:dyDescent="0.2">
      <c r="A159" s="100" t="s">
        <v>194</v>
      </c>
      <c r="B159" s="158">
        <v>4</v>
      </c>
      <c r="C159" s="158">
        <v>726</v>
      </c>
      <c r="D159" s="158">
        <v>33</v>
      </c>
      <c r="E159" s="158">
        <v>6</v>
      </c>
      <c r="G159" s="106"/>
    </row>
    <row r="160" spans="1:7" x14ac:dyDescent="0.2">
      <c r="A160" s="16" t="s">
        <v>195</v>
      </c>
      <c r="B160" s="158">
        <v>26</v>
      </c>
      <c r="C160" s="158">
        <v>5206</v>
      </c>
      <c r="D160" s="158">
        <v>103</v>
      </c>
      <c r="E160" s="158">
        <v>20</v>
      </c>
      <c r="G160" s="106"/>
    </row>
    <row r="161" spans="1:7" x14ac:dyDescent="0.2">
      <c r="A161" s="16" t="s">
        <v>196</v>
      </c>
      <c r="B161" s="158">
        <v>1</v>
      </c>
      <c r="C161" s="158">
        <v>552</v>
      </c>
      <c r="D161" s="158">
        <v>7</v>
      </c>
      <c r="E161" s="158">
        <v>2</v>
      </c>
      <c r="G161" s="106"/>
    </row>
    <row r="162" spans="1:7" x14ac:dyDescent="0.2">
      <c r="A162" s="100" t="s">
        <v>197</v>
      </c>
      <c r="B162" s="158">
        <v>59</v>
      </c>
      <c r="C162" s="158">
        <v>24314</v>
      </c>
      <c r="D162" s="158">
        <v>863</v>
      </c>
      <c r="E162" s="158">
        <v>361</v>
      </c>
      <c r="G162" s="106"/>
    </row>
    <row r="163" spans="1:7" x14ac:dyDescent="0.2">
      <c r="A163" s="16" t="s">
        <v>198</v>
      </c>
      <c r="B163" s="158">
        <v>26</v>
      </c>
      <c r="C163" s="158">
        <v>5033</v>
      </c>
      <c r="D163" s="158">
        <v>435</v>
      </c>
      <c r="E163" s="158">
        <v>72</v>
      </c>
      <c r="G163" s="106"/>
    </row>
    <row r="164" spans="1:7" x14ac:dyDescent="0.2">
      <c r="A164" s="16" t="s">
        <v>199</v>
      </c>
      <c r="B164" s="158">
        <v>5</v>
      </c>
      <c r="C164" s="158">
        <v>673</v>
      </c>
      <c r="D164" s="158">
        <v>43</v>
      </c>
      <c r="E164" s="158">
        <v>6</v>
      </c>
      <c r="G164" s="106"/>
    </row>
    <row r="165" spans="1:7" x14ac:dyDescent="0.2">
      <c r="A165" s="96" t="s">
        <v>141</v>
      </c>
      <c r="B165" s="179">
        <v>300</v>
      </c>
      <c r="C165" s="179">
        <v>87821</v>
      </c>
      <c r="D165" s="179">
        <v>4730</v>
      </c>
      <c r="E165" s="179">
        <v>1325</v>
      </c>
      <c r="G165" s="106"/>
    </row>
    <row r="166" spans="1:7" x14ac:dyDescent="0.2">
      <c r="B166" s="111"/>
      <c r="C166" s="111"/>
      <c r="D166" s="111"/>
      <c r="E166" s="111"/>
      <c r="G166" s="111"/>
    </row>
    <row r="167" spans="1:7" ht="24" x14ac:dyDescent="0.2">
      <c r="A167" s="98" t="s">
        <v>207</v>
      </c>
      <c r="B167" s="99" t="s">
        <v>363</v>
      </c>
      <c r="C167" s="99" t="s">
        <v>373</v>
      </c>
      <c r="D167" s="99" t="s">
        <v>351</v>
      </c>
      <c r="E167" s="99" t="s">
        <v>372</v>
      </c>
      <c r="G167" s="99"/>
    </row>
    <row r="168" spans="1:7" x14ac:dyDescent="0.2">
      <c r="A168" s="16" t="s">
        <v>182</v>
      </c>
      <c r="B168" s="158">
        <v>4</v>
      </c>
      <c r="C168" s="158">
        <v>3388</v>
      </c>
      <c r="D168" s="158">
        <v>56</v>
      </c>
      <c r="E168" s="158">
        <v>19</v>
      </c>
      <c r="G168" s="106"/>
    </row>
    <row r="169" spans="1:7" x14ac:dyDescent="0.2">
      <c r="A169" s="16" t="s">
        <v>183</v>
      </c>
      <c r="B169" s="158" t="s">
        <v>262</v>
      </c>
      <c r="C169" s="158" t="s">
        <v>262</v>
      </c>
      <c r="D169" s="158" t="s">
        <v>262</v>
      </c>
      <c r="E169" s="158" t="s">
        <v>262</v>
      </c>
      <c r="G169" s="106"/>
    </row>
    <row r="170" spans="1:7" x14ac:dyDescent="0.2">
      <c r="A170" s="16" t="s">
        <v>184</v>
      </c>
      <c r="B170" s="158">
        <v>4</v>
      </c>
      <c r="C170" s="158">
        <v>968</v>
      </c>
      <c r="D170" s="158">
        <v>116</v>
      </c>
      <c r="E170" s="158">
        <v>22</v>
      </c>
      <c r="G170" s="106"/>
    </row>
    <row r="171" spans="1:7" x14ac:dyDescent="0.2">
      <c r="A171" s="16" t="s">
        <v>185</v>
      </c>
      <c r="B171" s="158">
        <v>22</v>
      </c>
      <c r="C171" s="158">
        <v>5801</v>
      </c>
      <c r="D171" s="158">
        <v>385</v>
      </c>
      <c r="E171" s="158">
        <v>96</v>
      </c>
      <c r="G171" s="106"/>
    </row>
    <row r="172" spans="1:7" x14ac:dyDescent="0.2">
      <c r="A172" s="16" t="s">
        <v>186</v>
      </c>
      <c r="B172" s="158">
        <v>1</v>
      </c>
      <c r="C172" s="158">
        <v>234</v>
      </c>
      <c r="D172" s="158">
        <v>12</v>
      </c>
      <c r="E172" s="158">
        <v>2</v>
      </c>
      <c r="G172" s="106"/>
    </row>
    <row r="173" spans="1:7" ht="24" x14ac:dyDescent="0.2">
      <c r="A173" s="104" t="s">
        <v>263</v>
      </c>
      <c r="B173" s="158">
        <v>30</v>
      </c>
      <c r="C173" s="158">
        <v>12514</v>
      </c>
      <c r="D173" s="158">
        <v>540</v>
      </c>
      <c r="E173" s="158">
        <v>206</v>
      </c>
      <c r="G173" s="106"/>
    </row>
    <row r="174" spans="1:7" x14ac:dyDescent="0.2">
      <c r="A174" s="16" t="s">
        <v>187</v>
      </c>
      <c r="B174" s="158">
        <v>2</v>
      </c>
      <c r="C174" s="158">
        <v>416</v>
      </c>
      <c r="D174" s="158">
        <v>27</v>
      </c>
      <c r="E174" s="158">
        <v>5</v>
      </c>
      <c r="G174" s="106"/>
    </row>
    <row r="175" spans="1:7" ht="24" x14ac:dyDescent="0.2">
      <c r="A175" s="104" t="s">
        <v>188</v>
      </c>
      <c r="B175" s="158">
        <v>30</v>
      </c>
      <c r="C175" s="158">
        <v>7260</v>
      </c>
      <c r="D175" s="158">
        <v>401</v>
      </c>
      <c r="E175" s="158">
        <v>119</v>
      </c>
      <c r="G175" s="106"/>
    </row>
    <row r="176" spans="1:7" x14ac:dyDescent="0.2">
      <c r="A176" s="16" t="s">
        <v>189</v>
      </c>
      <c r="B176" s="158">
        <v>11</v>
      </c>
      <c r="C176" s="158">
        <v>3577</v>
      </c>
      <c r="D176" s="158">
        <v>187</v>
      </c>
      <c r="E176" s="158">
        <v>70</v>
      </c>
      <c r="G176" s="106"/>
    </row>
    <row r="177" spans="1:7" x14ac:dyDescent="0.2">
      <c r="A177" s="16" t="s">
        <v>264</v>
      </c>
      <c r="B177" s="158">
        <v>22</v>
      </c>
      <c r="C177" s="158">
        <v>5760</v>
      </c>
      <c r="D177" s="158">
        <v>321</v>
      </c>
      <c r="E177" s="158">
        <v>93</v>
      </c>
      <c r="G177" s="106"/>
    </row>
    <row r="178" spans="1:7" x14ac:dyDescent="0.2">
      <c r="A178" s="16" t="s">
        <v>190</v>
      </c>
      <c r="B178" s="158">
        <v>11</v>
      </c>
      <c r="C178" s="158">
        <v>4317</v>
      </c>
      <c r="D178" s="158">
        <v>125</v>
      </c>
      <c r="E178" s="158">
        <v>48</v>
      </c>
      <c r="G178" s="106"/>
    </row>
    <row r="179" spans="1:7" x14ac:dyDescent="0.2">
      <c r="A179" s="16" t="s">
        <v>191</v>
      </c>
      <c r="B179" s="158">
        <v>33</v>
      </c>
      <c r="C179" s="158">
        <v>5504</v>
      </c>
      <c r="D179" s="158">
        <v>194</v>
      </c>
      <c r="E179" s="158">
        <v>42</v>
      </c>
      <c r="G179" s="106"/>
    </row>
    <row r="180" spans="1:7" x14ac:dyDescent="0.2">
      <c r="A180" s="16" t="s">
        <v>192</v>
      </c>
      <c r="B180" s="158">
        <v>14</v>
      </c>
      <c r="C180" s="158">
        <v>4358</v>
      </c>
      <c r="D180" s="158">
        <v>102</v>
      </c>
      <c r="E180" s="158">
        <v>32</v>
      </c>
      <c r="G180" s="106"/>
    </row>
    <row r="181" spans="1:7" x14ac:dyDescent="0.2">
      <c r="A181" s="16" t="s">
        <v>193</v>
      </c>
      <c r="B181" s="158">
        <v>2</v>
      </c>
      <c r="C181" s="158">
        <v>359</v>
      </c>
      <c r="D181" s="158">
        <v>38</v>
      </c>
      <c r="E181" s="158">
        <v>7</v>
      </c>
      <c r="G181" s="106"/>
    </row>
    <row r="182" spans="1:7" x14ac:dyDescent="0.2">
      <c r="A182" s="100" t="s">
        <v>194</v>
      </c>
      <c r="B182" s="158">
        <v>4</v>
      </c>
      <c r="C182" s="158">
        <v>912</v>
      </c>
      <c r="D182" s="158">
        <v>24</v>
      </c>
      <c r="E182" s="158">
        <v>5</v>
      </c>
      <c r="G182" s="106"/>
    </row>
    <row r="183" spans="1:7" x14ac:dyDescent="0.2">
      <c r="A183" s="16" t="s">
        <v>195</v>
      </c>
      <c r="B183" s="158">
        <v>11</v>
      </c>
      <c r="C183" s="158">
        <v>2862</v>
      </c>
      <c r="D183" s="158">
        <v>65</v>
      </c>
      <c r="E183" s="158">
        <v>18</v>
      </c>
      <c r="G183" s="106"/>
    </row>
    <row r="184" spans="1:7" x14ac:dyDescent="0.2">
      <c r="A184" s="16" t="s">
        <v>196</v>
      </c>
      <c r="B184" s="158">
        <v>0</v>
      </c>
      <c r="C184" s="158">
        <v>170</v>
      </c>
      <c r="D184" s="158">
        <v>2</v>
      </c>
      <c r="E184" s="158">
        <v>0</v>
      </c>
      <c r="G184" s="106"/>
    </row>
    <row r="185" spans="1:7" x14ac:dyDescent="0.2">
      <c r="A185" s="100" t="s">
        <v>197</v>
      </c>
      <c r="B185" s="158">
        <v>61</v>
      </c>
      <c r="C185" s="158">
        <v>19369</v>
      </c>
      <c r="D185" s="158">
        <v>941</v>
      </c>
      <c r="E185" s="158">
        <v>305</v>
      </c>
      <c r="G185" s="106"/>
    </row>
    <row r="186" spans="1:7" x14ac:dyDescent="0.2">
      <c r="A186" s="16" t="s">
        <v>198</v>
      </c>
      <c r="B186" s="158">
        <v>16</v>
      </c>
      <c r="C186" s="158">
        <v>2589</v>
      </c>
      <c r="D186" s="158">
        <v>292</v>
      </c>
      <c r="E186" s="158">
        <v>44</v>
      </c>
      <c r="G186" s="106"/>
    </row>
    <row r="187" spans="1:7" x14ac:dyDescent="0.2">
      <c r="A187" s="16" t="s">
        <v>199</v>
      </c>
      <c r="B187" s="158">
        <v>16</v>
      </c>
      <c r="C187" s="158">
        <v>6083</v>
      </c>
      <c r="D187" s="158">
        <v>257</v>
      </c>
      <c r="E187" s="158">
        <v>106</v>
      </c>
      <c r="G187" s="106"/>
    </row>
    <row r="188" spans="1:7" x14ac:dyDescent="0.2">
      <c r="A188" s="96" t="s">
        <v>144</v>
      </c>
      <c r="B188" s="179">
        <v>293</v>
      </c>
      <c r="C188" s="179">
        <v>86440</v>
      </c>
      <c r="D188" s="179">
        <v>4087</v>
      </c>
      <c r="E188" s="179">
        <v>1237</v>
      </c>
      <c r="G188" s="106"/>
    </row>
    <row r="189" spans="1:7" x14ac:dyDescent="0.2">
      <c r="B189" s="111"/>
      <c r="C189" s="111"/>
      <c r="D189" s="111"/>
      <c r="E189" s="111"/>
      <c r="G189" s="111"/>
    </row>
    <row r="190" spans="1:7" ht="24" x14ac:dyDescent="0.2">
      <c r="A190" s="98" t="s">
        <v>208</v>
      </c>
      <c r="B190" s="99" t="s">
        <v>363</v>
      </c>
      <c r="C190" s="99" t="s">
        <v>373</v>
      </c>
      <c r="D190" s="99" t="s">
        <v>351</v>
      </c>
      <c r="E190" s="99" t="s">
        <v>372</v>
      </c>
      <c r="G190" s="99"/>
    </row>
    <row r="191" spans="1:7" x14ac:dyDescent="0.2">
      <c r="A191" s="16" t="s">
        <v>182</v>
      </c>
      <c r="B191" s="158">
        <v>8</v>
      </c>
      <c r="C191" s="158">
        <v>3165</v>
      </c>
      <c r="D191" s="158">
        <v>115</v>
      </c>
      <c r="E191" s="158">
        <v>44</v>
      </c>
      <c r="G191" s="106"/>
    </row>
    <row r="192" spans="1:7" x14ac:dyDescent="0.2">
      <c r="A192" s="16" t="s">
        <v>183</v>
      </c>
      <c r="B192" s="158" t="s">
        <v>262</v>
      </c>
      <c r="C192" s="158" t="s">
        <v>262</v>
      </c>
      <c r="D192" s="158" t="s">
        <v>262</v>
      </c>
      <c r="E192" s="158" t="s">
        <v>262</v>
      </c>
      <c r="G192" s="106"/>
    </row>
    <row r="193" spans="1:7" x14ac:dyDescent="0.2">
      <c r="A193" s="16" t="s">
        <v>184</v>
      </c>
      <c r="B193" s="158">
        <v>2</v>
      </c>
      <c r="C193" s="158">
        <v>821</v>
      </c>
      <c r="D193" s="158">
        <v>40</v>
      </c>
      <c r="E193" s="158">
        <v>18</v>
      </c>
      <c r="G193" s="106"/>
    </row>
    <row r="194" spans="1:7" x14ac:dyDescent="0.2">
      <c r="A194" s="16" t="s">
        <v>185</v>
      </c>
      <c r="B194" s="158">
        <v>16</v>
      </c>
      <c r="C194" s="158">
        <v>3711</v>
      </c>
      <c r="D194" s="158">
        <v>267</v>
      </c>
      <c r="E194" s="158">
        <v>56</v>
      </c>
      <c r="G194" s="106"/>
    </row>
    <row r="195" spans="1:7" x14ac:dyDescent="0.2">
      <c r="A195" s="16" t="s">
        <v>186</v>
      </c>
      <c r="B195" s="158">
        <v>1</v>
      </c>
      <c r="C195" s="158">
        <v>209</v>
      </c>
      <c r="D195" s="158">
        <v>4</v>
      </c>
      <c r="E195" s="158">
        <v>2</v>
      </c>
      <c r="G195" s="106"/>
    </row>
    <row r="196" spans="1:7" ht="24" x14ac:dyDescent="0.2">
      <c r="A196" s="104" t="s">
        <v>263</v>
      </c>
      <c r="B196" s="158">
        <v>19</v>
      </c>
      <c r="C196" s="158">
        <v>5832</v>
      </c>
      <c r="D196" s="158">
        <v>342</v>
      </c>
      <c r="E196" s="158">
        <v>106</v>
      </c>
      <c r="G196" s="106"/>
    </row>
    <row r="197" spans="1:7" x14ac:dyDescent="0.2">
      <c r="A197" s="16" t="s">
        <v>187</v>
      </c>
      <c r="B197" s="158">
        <v>0</v>
      </c>
      <c r="C197" s="158">
        <v>0</v>
      </c>
      <c r="D197" s="158">
        <v>1</v>
      </c>
      <c r="E197" s="158">
        <v>0</v>
      </c>
      <c r="G197" s="106"/>
    </row>
    <row r="198" spans="1:7" ht="24" x14ac:dyDescent="0.2">
      <c r="A198" s="104" t="s">
        <v>188</v>
      </c>
      <c r="B198" s="158">
        <v>22</v>
      </c>
      <c r="C198" s="158">
        <v>3817</v>
      </c>
      <c r="D198" s="158">
        <v>292</v>
      </c>
      <c r="E198" s="158">
        <v>57</v>
      </c>
      <c r="G198" s="106"/>
    </row>
    <row r="199" spans="1:7" x14ac:dyDescent="0.2">
      <c r="A199" s="16" t="s">
        <v>189</v>
      </c>
      <c r="B199" s="158">
        <v>11</v>
      </c>
      <c r="C199" s="158">
        <v>3225</v>
      </c>
      <c r="D199" s="158">
        <v>230</v>
      </c>
      <c r="E199" s="158">
        <v>60</v>
      </c>
      <c r="G199" s="106"/>
    </row>
    <row r="200" spans="1:7" x14ac:dyDescent="0.2">
      <c r="A200" s="16" t="s">
        <v>264</v>
      </c>
      <c r="B200" s="158">
        <v>22</v>
      </c>
      <c r="C200" s="158">
        <v>5673</v>
      </c>
      <c r="D200" s="158">
        <v>530</v>
      </c>
      <c r="E200" s="158">
        <v>87</v>
      </c>
      <c r="G200" s="106"/>
    </row>
    <row r="201" spans="1:7" x14ac:dyDescent="0.2">
      <c r="A201" s="16" t="s">
        <v>190</v>
      </c>
      <c r="B201" s="158">
        <v>10</v>
      </c>
      <c r="C201" s="158">
        <v>3548</v>
      </c>
      <c r="D201" s="158">
        <v>179</v>
      </c>
      <c r="E201" s="158">
        <v>50</v>
      </c>
      <c r="G201" s="106"/>
    </row>
    <row r="202" spans="1:7" x14ac:dyDescent="0.2">
      <c r="A202" s="16" t="s">
        <v>191</v>
      </c>
      <c r="B202" s="158">
        <v>8</v>
      </c>
      <c r="C202" s="158">
        <v>2791</v>
      </c>
      <c r="D202" s="158">
        <v>68</v>
      </c>
      <c r="E202" s="158">
        <v>26</v>
      </c>
      <c r="G202" s="106"/>
    </row>
    <row r="203" spans="1:7" x14ac:dyDescent="0.2">
      <c r="A203" s="16" t="s">
        <v>192</v>
      </c>
      <c r="B203" s="158">
        <v>5</v>
      </c>
      <c r="C203" s="158">
        <v>2063</v>
      </c>
      <c r="D203" s="158">
        <v>61</v>
      </c>
      <c r="E203" s="158">
        <v>25</v>
      </c>
      <c r="G203" s="106"/>
    </row>
    <row r="204" spans="1:7" x14ac:dyDescent="0.2">
      <c r="A204" s="16" t="s">
        <v>193</v>
      </c>
      <c r="B204" s="158">
        <v>3</v>
      </c>
      <c r="C204" s="158">
        <v>621</v>
      </c>
      <c r="D204" s="158">
        <v>66</v>
      </c>
      <c r="E204" s="158">
        <v>12</v>
      </c>
      <c r="G204" s="106"/>
    </row>
    <row r="205" spans="1:7" x14ac:dyDescent="0.2">
      <c r="A205" s="100" t="s">
        <v>194</v>
      </c>
      <c r="B205" s="158">
        <v>1</v>
      </c>
      <c r="C205" s="158">
        <v>91</v>
      </c>
      <c r="D205" s="158">
        <v>12</v>
      </c>
      <c r="E205" s="158">
        <v>2</v>
      </c>
      <c r="G205" s="106"/>
    </row>
    <row r="206" spans="1:7" x14ac:dyDescent="0.2">
      <c r="A206" s="16" t="s">
        <v>195</v>
      </c>
      <c r="B206" s="158">
        <v>32</v>
      </c>
      <c r="C206" s="158">
        <v>5515</v>
      </c>
      <c r="D206" s="158">
        <v>115</v>
      </c>
      <c r="E206" s="158">
        <v>22</v>
      </c>
      <c r="G206" s="106"/>
    </row>
    <row r="207" spans="1:7" x14ac:dyDescent="0.2">
      <c r="A207" s="16" t="s">
        <v>196</v>
      </c>
      <c r="B207" s="158">
        <v>2</v>
      </c>
      <c r="C207" s="158">
        <v>485</v>
      </c>
      <c r="D207" s="158">
        <v>79</v>
      </c>
      <c r="E207" s="158">
        <v>4</v>
      </c>
      <c r="G207" s="106"/>
    </row>
    <row r="208" spans="1:7" x14ac:dyDescent="0.2">
      <c r="A208" s="100" t="s">
        <v>197</v>
      </c>
      <c r="B208" s="158">
        <v>32</v>
      </c>
      <c r="C208" s="158">
        <v>6297</v>
      </c>
      <c r="D208" s="158">
        <v>343</v>
      </c>
      <c r="E208" s="158">
        <v>74</v>
      </c>
      <c r="G208" s="106"/>
    </row>
    <row r="209" spans="1:7" x14ac:dyDescent="0.2">
      <c r="A209" s="16" t="s">
        <v>198</v>
      </c>
      <c r="B209" s="158">
        <v>35</v>
      </c>
      <c r="C209" s="158">
        <v>8834</v>
      </c>
      <c r="D209" s="158">
        <v>656</v>
      </c>
      <c r="E209" s="158">
        <v>136</v>
      </c>
      <c r="G209" s="106"/>
    </row>
    <row r="210" spans="1:7" x14ac:dyDescent="0.2">
      <c r="A210" s="16" t="s">
        <v>199</v>
      </c>
      <c r="B210" s="158">
        <v>12</v>
      </c>
      <c r="C210" s="158">
        <v>1016</v>
      </c>
      <c r="D210" s="158">
        <v>122</v>
      </c>
      <c r="E210" s="158">
        <v>12</v>
      </c>
      <c r="G210" s="106"/>
    </row>
    <row r="211" spans="1:7" x14ac:dyDescent="0.2">
      <c r="A211" s="96" t="s">
        <v>145</v>
      </c>
      <c r="B211" s="179">
        <v>240</v>
      </c>
      <c r="C211" s="179">
        <v>57715</v>
      </c>
      <c r="D211" s="179">
        <v>3522</v>
      </c>
      <c r="E211" s="179">
        <v>793</v>
      </c>
      <c r="G211" s="106"/>
    </row>
    <row r="212" spans="1:7" x14ac:dyDescent="0.2">
      <c r="B212" s="111"/>
      <c r="C212" s="111"/>
      <c r="D212" s="111"/>
      <c r="E212" s="111"/>
      <c r="G212" s="111"/>
    </row>
    <row r="213" spans="1:7" x14ac:dyDescent="0.2">
      <c r="B213" s="111"/>
      <c r="C213" s="111"/>
      <c r="D213" s="111"/>
      <c r="E213" s="111"/>
      <c r="G213" s="111"/>
    </row>
    <row r="214" spans="1:7" x14ac:dyDescent="0.2">
      <c r="B214" s="111"/>
      <c r="C214" s="111"/>
      <c r="D214" s="111"/>
      <c r="E214" s="111"/>
      <c r="G214" s="111"/>
    </row>
    <row r="215" spans="1:7" x14ac:dyDescent="0.2">
      <c r="B215" s="111"/>
      <c r="C215" s="111"/>
      <c r="D215" s="111"/>
      <c r="E215" s="111"/>
      <c r="G215" s="111"/>
    </row>
    <row r="216" spans="1:7" x14ac:dyDescent="0.2">
      <c r="B216" s="111"/>
      <c r="C216" s="111"/>
      <c r="D216" s="111"/>
      <c r="E216" s="111"/>
      <c r="G216" s="111"/>
    </row>
    <row r="217" spans="1:7" x14ac:dyDescent="0.2">
      <c r="B217" s="111"/>
      <c r="C217" s="111"/>
      <c r="D217" s="111"/>
      <c r="E217" s="111"/>
      <c r="G217" s="111"/>
    </row>
    <row r="218" spans="1:7" x14ac:dyDescent="0.2">
      <c r="B218" s="111"/>
      <c r="C218" s="111"/>
      <c r="D218" s="111"/>
      <c r="E218" s="111"/>
      <c r="G218" s="111"/>
    </row>
    <row r="219" spans="1:7" x14ac:dyDescent="0.2">
      <c r="B219" s="111"/>
      <c r="C219" s="111"/>
      <c r="D219" s="111"/>
      <c r="E219" s="111"/>
      <c r="G219" s="111"/>
    </row>
    <row r="220" spans="1:7" x14ac:dyDescent="0.2">
      <c r="B220" s="111"/>
      <c r="C220" s="111"/>
      <c r="D220" s="111"/>
      <c r="E220" s="111"/>
      <c r="G220" s="111"/>
    </row>
    <row r="221" spans="1:7" x14ac:dyDescent="0.2">
      <c r="B221" s="111"/>
      <c r="C221" s="111"/>
      <c r="D221" s="111"/>
      <c r="E221" s="111"/>
      <c r="G221" s="111"/>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BECA-69D7-4F0A-A5B1-C6AF4A997CE7}">
  <sheetPr>
    <tabColor rgb="FFFFC000"/>
  </sheetPr>
  <dimension ref="A1:I221"/>
  <sheetViews>
    <sheetView workbookViewId="0">
      <pane xSplit="9" ySplit="4" topLeftCell="J5" activePane="bottomRight" state="frozen"/>
      <selection pane="topRight" activeCell="J1" sqref="J1"/>
      <selection pane="bottomLeft" activeCell="A5" sqref="A5"/>
      <selection pane="bottomRight"/>
    </sheetView>
  </sheetViews>
  <sheetFormatPr defaultRowHeight="12" x14ac:dyDescent="0.2"/>
  <cols>
    <col min="1" max="1" width="42.28515625" style="16" customWidth="1"/>
    <col min="2" max="2" width="22.7109375" style="16" customWidth="1"/>
    <col min="3" max="3" width="20.7109375" style="16" bestFit="1" customWidth="1"/>
    <col min="4" max="4" width="11" style="16" bestFit="1" customWidth="1"/>
    <col min="5" max="5" width="26.85546875" style="16" bestFit="1" customWidth="1"/>
    <col min="6" max="6" width="9.140625" style="16"/>
    <col min="7" max="8" width="22.7109375" style="16" customWidth="1"/>
    <col min="9" max="9" width="20.7109375" style="16" bestFit="1" customWidth="1"/>
    <col min="10" max="16384" width="9.140625" style="16"/>
  </cols>
  <sheetData>
    <row r="1" spans="1:9" ht="15.75" x14ac:dyDescent="0.25">
      <c r="A1" s="95" t="s">
        <v>345</v>
      </c>
    </row>
    <row r="2" spans="1:9" s="103" customFormat="1" ht="15.75" x14ac:dyDescent="0.25">
      <c r="A2" s="95" t="s">
        <v>404</v>
      </c>
      <c r="B2" s="157"/>
      <c r="C2" s="157"/>
      <c r="D2" s="157"/>
      <c r="E2" s="157"/>
      <c r="F2" s="157"/>
      <c r="G2" s="157"/>
      <c r="H2" s="157"/>
      <c r="I2" s="157"/>
    </row>
    <row r="3" spans="1:9" ht="12.75" x14ac:dyDescent="0.2">
      <c r="A3" s="142" t="s">
        <v>405</v>
      </c>
      <c r="B3" s="157"/>
      <c r="C3" s="157"/>
      <c r="D3" s="157"/>
      <c r="E3" s="157"/>
      <c r="F3" s="157"/>
      <c r="G3" s="157"/>
      <c r="H3" s="157"/>
      <c r="I3" s="157"/>
    </row>
    <row r="4" spans="1:9" ht="12.75" x14ac:dyDescent="0.2">
      <c r="A4" s="108" t="s">
        <v>303</v>
      </c>
    </row>
    <row r="5" spans="1:9" ht="12.75" x14ac:dyDescent="0.2">
      <c r="A5" s="108"/>
    </row>
    <row r="6" spans="1:9" ht="24" x14ac:dyDescent="0.2">
      <c r="A6" s="98" t="s">
        <v>221</v>
      </c>
      <c r="B6" s="99" t="s">
        <v>363</v>
      </c>
      <c r="C6" s="99" t="s">
        <v>373</v>
      </c>
      <c r="D6" s="99" t="s">
        <v>351</v>
      </c>
      <c r="E6" s="99" t="s">
        <v>372</v>
      </c>
      <c r="G6" s="99"/>
      <c r="H6" s="99"/>
      <c r="I6" s="99"/>
    </row>
    <row r="7" spans="1:9" x14ac:dyDescent="0.2">
      <c r="A7" s="16" t="s">
        <v>220</v>
      </c>
      <c r="B7" s="158" t="s">
        <v>262</v>
      </c>
      <c r="C7" s="158" t="s">
        <v>262</v>
      </c>
      <c r="D7" s="158" t="s">
        <v>262</v>
      </c>
      <c r="E7" s="158" t="s">
        <v>262</v>
      </c>
      <c r="F7" s="134"/>
      <c r="G7" s="106"/>
      <c r="H7" s="106"/>
      <c r="I7" s="106"/>
    </row>
    <row r="8" spans="1:9" x14ac:dyDescent="0.2">
      <c r="A8" s="16" t="s">
        <v>209</v>
      </c>
      <c r="B8" s="158">
        <v>2</v>
      </c>
      <c r="C8" s="158">
        <v>1598</v>
      </c>
      <c r="D8" s="158">
        <v>51</v>
      </c>
      <c r="E8" s="158">
        <v>22</v>
      </c>
      <c r="F8" s="134"/>
      <c r="G8" s="106"/>
      <c r="H8" s="106"/>
      <c r="I8" s="106"/>
    </row>
    <row r="9" spans="1:9" x14ac:dyDescent="0.2">
      <c r="A9" s="16" t="s">
        <v>210</v>
      </c>
      <c r="B9" s="158">
        <v>6</v>
      </c>
      <c r="C9" s="158">
        <v>4339</v>
      </c>
      <c r="D9" s="158">
        <v>163</v>
      </c>
      <c r="E9" s="158">
        <v>94</v>
      </c>
      <c r="F9" s="134"/>
      <c r="G9" s="106"/>
      <c r="H9" s="106"/>
      <c r="I9" s="106"/>
    </row>
    <row r="10" spans="1:9" x14ac:dyDescent="0.2">
      <c r="A10" s="16" t="s">
        <v>211</v>
      </c>
      <c r="B10" s="158">
        <v>0</v>
      </c>
      <c r="C10" s="158">
        <v>240</v>
      </c>
      <c r="D10" s="158">
        <v>4</v>
      </c>
      <c r="E10" s="158">
        <v>4</v>
      </c>
      <c r="F10" s="134"/>
      <c r="G10" s="106"/>
      <c r="H10" s="106"/>
      <c r="I10" s="106"/>
    </row>
    <row r="11" spans="1:9" x14ac:dyDescent="0.2">
      <c r="A11" s="16" t="s">
        <v>212</v>
      </c>
      <c r="B11" s="158" t="s">
        <v>262</v>
      </c>
      <c r="C11" s="158" t="s">
        <v>262</v>
      </c>
      <c r="D11" s="158" t="s">
        <v>262</v>
      </c>
      <c r="E11" s="158" t="s">
        <v>262</v>
      </c>
      <c r="F11" s="134"/>
      <c r="G11" s="106"/>
      <c r="H11" s="106"/>
      <c r="I11" s="106"/>
    </row>
    <row r="12" spans="1:9" ht="24" x14ac:dyDescent="0.2">
      <c r="A12" s="104" t="s">
        <v>213</v>
      </c>
      <c r="B12" s="158">
        <v>0</v>
      </c>
      <c r="C12" s="158">
        <v>30</v>
      </c>
      <c r="D12" s="158">
        <v>1</v>
      </c>
      <c r="E12" s="158">
        <v>1</v>
      </c>
      <c r="F12" s="134"/>
      <c r="G12" s="106"/>
      <c r="H12" s="106"/>
      <c r="I12" s="106"/>
    </row>
    <row r="13" spans="1:9" x14ac:dyDescent="0.2">
      <c r="A13" s="16" t="s">
        <v>214</v>
      </c>
      <c r="B13" s="158">
        <v>3</v>
      </c>
      <c r="C13" s="158">
        <v>3120</v>
      </c>
      <c r="D13" s="158">
        <v>80</v>
      </c>
      <c r="E13" s="158">
        <v>82</v>
      </c>
      <c r="F13" s="134"/>
      <c r="G13" s="106"/>
      <c r="H13" s="106"/>
      <c r="I13" s="106"/>
    </row>
    <row r="14" spans="1:9" x14ac:dyDescent="0.2">
      <c r="A14" s="104" t="s">
        <v>215</v>
      </c>
      <c r="B14" s="158" t="s">
        <v>262</v>
      </c>
      <c r="C14" s="158" t="s">
        <v>262</v>
      </c>
      <c r="D14" s="158" t="s">
        <v>262</v>
      </c>
      <c r="E14" s="158" t="s">
        <v>262</v>
      </c>
      <c r="F14" s="134"/>
      <c r="G14" s="106"/>
      <c r="H14" s="106"/>
      <c r="I14" s="106"/>
    </row>
    <row r="15" spans="1:9" x14ac:dyDescent="0.2">
      <c r="A15" s="16" t="s">
        <v>216</v>
      </c>
      <c r="B15" s="158">
        <v>0</v>
      </c>
      <c r="C15" s="158">
        <v>92</v>
      </c>
      <c r="D15" s="158">
        <v>4</v>
      </c>
      <c r="E15" s="158">
        <v>1</v>
      </c>
      <c r="F15" s="134"/>
      <c r="G15" s="106"/>
      <c r="H15" s="106"/>
      <c r="I15" s="106"/>
    </row>
    <row r="16" spans="1:9" x14ac:dyDescent="0.2">
      <c r="A16" s="16" t="s">
        <v>230</v>
      </c>
      <c r="B16" s="158" t="s">
        <v>262</v>
      </c>
      <c r="C16" s="158" t="s">
        <v>262</v>
      </c>
      <c r="D16" s="158" t="s">
        <v>262</v>
      </c>
      <c r="E16" s="158" t="s">
        <v>262</v>
      </c>
      <c r="F16" s="134"/>
      <c r="G16" s="106"/>
      <c r="H16" s="106"/>
      <c r="I16" s="106"/>
    </row>
    <row r="17" spans="1:9" x14ac:dyDescent="0.2">
      <c r="A17" s="16" t="s">
        <v>217</v>
      </c>
      <c r="B17" s="158" t="s">
        <v>262</v>
      </c>
      <c r="C17" s="158" t="s">
        <v>262</v>
      </c>
      <c r="D17" s="158" t="s">
        <v>262</v>
      </c>
      <c r="E17" s="158" t="s">
        <v>262</v>
      </c>
      <c r="F17" s="134"/>
      <c r="G17" s="106"/>
      <c r="H17" s="106"/>
      <c r="I17" s="106"/>
    </row>
    <row r="18" spans="1:9" x14ac:dyDescent="0.2">
      <c r="A18" s="16" t="s">
        <v>218</v>
      </c>
      <c r="B18" s="158">
        <v>6</v>
      </c>
      <c r="C18" s="158">
        <v>5195</v>
      </c>
      <c r="D18" s="158">
        <v>161</v>
      </c>
      <c r="E18" s="158">
        <v>113</v>
      </c>
      <c r="F18" s="134"/>
      <c r="G18" s="106"/>
      <c r="H18" s="106"/>
      <c r="I18" s="106"/>
    </row>
    <row r="19" spans="1:9" x14ac:dyDescent="0.2">
      <c r="A19" s="16" t="s">
        <v>219</v>
      </c>
      <c r="B19" s="158">
        <v>1</v>
      </c>
      <c r="C19" s="158">
        <v>1099</v>
      </c>
      <c r="D19" s="158">
        <v>37</v>
      </c>
      <c r="E19" s="158">
        <v>22</v>
      </c>
      <c r="F19" s="134"/>
      <c r="G19" s="106"/>
      <c r="H19" s="106"/>
      <c r="I19" s="106"/>
    </row>
    <row r="20" spans="1:9" x14ac:dyDescent="0.2">
      <c r="A20" s="96" t="s">
        <v>125</v>
      </c>
      <c r="B20" s="179">
        <v>20</v>
      </c>
      <c r="C20" s="179">
        <v>15714</v>
      </c>
      <c r="D20" s="179">
        <v>501</v>
      </c>
      <c r="E20" s="179">
        <v>340</v>
      </c>
      <c r="F20" s="134"/>
      <c r="G20" s="106"/>
      <c r="H20" s="106"/>
      <c r="I20" s="106"/>
    </row>
    <row r="21" spans="1:9" x14ac:dyDescent="0.2">
      <c r="B21" s="106"/>
      <c r="C21" s="106"/>
      <c r="D21" s="106"/>
      <c r="E21" s="106"/>
      <c r="F21" s="134"/>
      <c r="G21" s="106"/>
      <c r="H21" s="106"/>
      <c r="I21" s="106"/>
    </row>
    <row r="22" spans="1:9" ht="24" x14ac:dyDescent="0.2">
      <c r="A22" s="98" t="s">
        <v>222</v>
      </c>
      <c r="B22" s="99" t="s">
        <v>363</v>
      </c>
      <c r="C22" s="99" t="s">
        <v>373</v>
      </c>
      <c r="D22" s="99" t="s">
        <v>351</v>
      </c>
      <c r="E22" s="99" t="s">
        <v>372</v>
      </c>
      <c r="F22" s="134"/>
      <c r="G22" s="106"/>
      <c r="H22" s="106"/>
      <c r="I22" s="106"/>
    </row>
    <row r="23" spans="1:9" x14ac:dyDescent="0.2">
      <c r="A23" s="16" t="s">
        <v>220</v>
      </c>
      <c r="B23" s="158">
        <v>1</v>
      </c>
      <c r="C23" s="158">
        <v>996</v>
      </c>
      <c r="D23" s="158">
        <v>19</v>
      </c>
      <c r="E23" s="158">
        <v>13</v>
      </c>
      <c r="F23" s="134"/>
      <c r="G23" s="106"/>
      <c r="H23" s="106"/>
      <c r="I23" s="106"/>
    </row>
    <row r="24" spans="1:9" x14ac:dyDescent="0.2">
      <c r="A24" s="16" t="s">
        <v>209</v>
      </c>
      <c r="B24" s="158">
        <v>10</v>
      </c>
      <c r="C24" s="158">
        <v>4760</v>
      </c>
      <c r="D24" s="158">
        <v>231</v>
      </c>
      <c r="E24" s="158">
        <v>108</v>
      </c>
      <c r="F24" s="134"/>
      <c r="G24" s="106"/>
      <c r="H24" s="106"/>
      <c r="I24" s="106"/>
    </row>
    <row r="25" spans="1:9" x14ac:dyDescent="0.2">
      <c r="A25" s="16" t="s">
        <v>210</v>
      </c>
      <c r="B25" s="158">
        <v>5</v>
      </c>
      <c r="C25" s="158">
        <v>4393</v>
      </c>
      <c r="D25" s="158">
        <v>161</v>
      </c>
      <c r="E25" s="158">
        <v>108</v>
      </c>
      <c r="F25" s="134"/>
      <c r="G25" s="106"/>
      <c r="H25" s="106"/>
      <c r="I25" s="106"/>
    </row>
    <row r="26" spans="1:9" x14ac:dyDescent="0.2">
      <c r="A26" s="16" t="s">
        <v>211</v>
      </c>
      <c r="B26" s="158">
        <v>0</v>
      </c>
      <c r="C26" s="158">
        <v>37</v>
      </c>
      <c r="D26" s="158">
        <v>5</v>
      </c>
      <c r="E26" s="158">
        <v>1</v>
      </c>
      <c r="F26" s="134"/>
      <c r="G26" s="106"/>
      <c r="H26" s="106"/>
      <c r="I26" s="106"/>
    </row>
    <row r="27" spans="1:9" x14ac:dyDescent="0.2">
      <c r="A27" s="16" t="s">
        <v>212</v>
      </c>
      <c r="B27" s="158" t="s">
        <v>262</v>
      </c>
      <c r="C27" s="158" t="s">
        <v>262</v>
      </c>
      <c r="D27" s="158" t="s">
        <v>262</v>
      </c>
      <c r="E27" s="158" t="s">
        <v>262</v>
      </c>
      <c r="F27" s="134"/>
      <c r="G27" s="106"/>
      <c r="H27" s="106"/>
      <c r="I27" s="106"/>
    </row>
    <row r="28" spans="1:9" ht="24" x14ac:dyDescent="0.2">
      <c r="A28" s="104" t="s">
        <v>213</v>
      </c>
      <c r="B28" s="158" t="s">
        <v>262</v>
      </c>
      <c r="C28" s="158" t="s">
        <v>262</v>
      </c>
      <c r="D28" s="158" t="s">
        <v>262</v>
      </c>
      <c r="E28" s="158" t="s">
        <v>262</v>
      </c>
      <c r="G28" s="111"/>
      <c r="H28" s="111"/>
      <c r="I28" s="111"/>
    </row>
    <row r="29" spans="1:9" x14ac:dyDescent="0.2">
      <c r="A29" s="16" t="s">
        <v>214</v>
      </c>
      <c r="B29" s="158">
        <v>3</v>
      </c>
      <c r="C29" s="158">
        <v>3554</v>
      </c>
      <c r="D29" s="158">
        <v>87</v>
      </c>
      <c r="E29" s="158">
        <v>89</v>
      </c>
      <c r="G29" s="99"/>
      <c r="H29" s="99"/>
      <c r="I29" s="99"/>
    </row>
    <row r="30" spans="1:9" x14ac:dyDescent="0.2">
      <c r="A30" s="104" t="s">
        <v>215</v>
      </c>
      <c r="B30" s="158" t="s">
        <v>262</v>
      </c>
      <c r="C30" s="158" t="s">
        <v>262</v>
      </c>
      <c r="D30" s="158" t="s">
        <v>262</v>
      </c>
      <c r="E30" s="158" t="s">
        <v>262</v>
      </c>
      <c r="G30" s="106"/>
      <c r="H30" s="106"/>
      <c r="I30" s="106"/>
    </row>
    <row r="31" spans="1:9" x14ac:dyDescent="0.2">
      <c r="A31" s="16" t="s">
        <v>216</v>
      </c>
      <c r="B31" s="158" t="s">
        <v>262</v>
      </c>
      <c r="C31" s="158" t="s">
        <v>262</v>
      </c>
      <c r="D31" s="158" t="s">
        <v>262</v>
      </c>
      <c r="E31" s="158" t="s">
        <v>262</v>
      </c>
      <c r="G31" s="106"/>
      <c r="H31" s="106"/>
      <c r="I31" s="106"/>
    </row>
    <row r="32" spans="1:9" x14ac:dyDescent="0.2">
      <c r="A32" s="16" t="s">
        <v>231</v>
      </c>
      <c r="B32" s="158" t="s">
        <v>262</v>
      </c>
      <c r="C32" s="158" t="s">
        <v>262</v>
      </c>
      <c r="D32" s="158" t="s">
        <v>262</v>
      </c>
      <c r="E32" s="158" t="s">
        <v>262</v>
      </c>
      <c r="G32" s="106"/>
      <c r="H32" s="106"/>
      <c r="I32" s="106"/>
    </row>
    <row r="33" spans="1:9" x14ac:dyDescent="0.2">
      <c r="A33" s="16" t="s">
        <v>217</v>
      </c>
      <c r="B33" s="158">
        <v>0</v>
      </c>
      <c r="C33" s="158">
        <v>131</v>
      </c>
      <c r="D33" s="158">
        <v>3</v>
      </c>
      <c r="E33" s="158">
        <v>2</v>
      </c>
      <c r="G33" s="106"/>
      <c r="H33" s="106"/>
      <c r="I33" s="106"/>
    </row>
    <row r="34" spans="1:9" x14ac:dyDescent="0.2">
      <c r="A34" s="16" t="s">
        <v>218</v>
      </c>
      <c r="B34" s="158">
        <v>4</v>
      </c>
      <c r="C34" s="158">
        <v>1928</v>
      </c>
      <c r="D34" s="158">
        <v>92</v>
      </c>
      <c r="E34" s="158">
        <v>30</v>
      </c>
      <c r="G34" s="106"/>
      <c r="H34" s="106"/>
      <c r="I34" s="106"/>
    </row>
    <row r="35" spans="1:9" x14ac:dyDescent="0.2">
      <c r="A35" s="16" t="s">
        <v>219</v>
      </c>
      <c r="B35" s="158">
        <v>2</v>
      </c>
      <c r="C35" s="158">
        <v>838</v>
      </c>
      <c r="D35" s="158">
        <v>41</v>
      </c>
      <c r="E35" s="158">
        <v>16</v>
      </c>
      <c r="G35" s="106"/>
      <c r="H35" s="106"/>
      <c r="I35" s="106"/>
    </row>
    <row r="36" spans="1:9" x14ac:dyDescent="0.2">
      <c r="A36" s="96" t="s">
        <v>131</v>
      </c>
      <c r="B36" s="179">
        <v>25</v>
      </c>
      <c r="C36" s="179">
        <v>16636</v>
      </c>
      <c r="D36" s="179">
        <v>638</v>
      </c>
      <c r="E36" s="179">
        <v>368</v>
      </c>
      <c r="G36" s="106"/>
      <c r="H36" s="106"/>
      <c r="I36" s="106"/>
    </row>
    <row r="37" spans="1:9" x14ac:dyDescent="0.2">
      <c r="B37" s="106"/>
      <c r="C37" s="106"/>
      <c r="D37" s="106"/>
      <c r="E37" s="106"/>
      <c r="G37" s="106"/>
      <c r="H37" s="106"/>
      <c r="I37" s="106"/>
    </row>
    <row r="38" spans="1:9" ht="24" x14ac:dyDescent="0.2">
      <c r="A38" s="98" t="s">
        <v>223</v>
      </c>
      <c r="B38" s="99" t="s">
        <v>363</v>
      </c>
      <c r="C38" s="99" t="s">
        <v>373</v>
      </c>
      <c r="D38" s="99" t="s">
        <v>351</v>
      </c>
      <c r="E38" s="99" t="s">
        <v>372</v>
      </c>
      <c r="G38" s="106"/>
      <c r="H38" s="106"/>
      <c r="I38" s="106"/>
    </row>
    <row r="39" spans="1:9" x14ac:dyDescent="0.2">
      <c r="A39" s="16" t="s">
        <v>220</v>
      </c>
      <c r="B39" s="158">
        <v>1</v>
      </c>
      <c r="C39" s="158">
        <v>638</v>
      </c>
      <c r="D39" s="158">
        <v>9</v>
      </c>
      <c r="E39" s="158">
        <v>10</v>
      </c>
      <c r="G39" s="106"/>
      <c r="H39" s="106"/>
      <c r="I39" s="106"/>
    </row>
    <row r="40" spans="1:9" x14ac:dyDescent="0.2">
      <c r="A40" s="16" t="s">
        <v>209</v>
      </c>
      <c r="B40" s="158">
        <v>11</v>
      </c>
      <c r="C40" s="158">
        <v>6951</v>
      </c>
      <c r="D40" s="158">
        <v>281</v>
      </c>
      <c r="E40" s="158">
        <v>170</v>
      </c>
      <c r="G40" s="106"/>
      <c r="H40" s="106"/>
      <c r="I40" s="106"/>
    </row>
    <row r="41" spans="1:9" x14ac:dyDescent="0.2">
      <c r="A41" s="16" t="s">
        <v>210</v>
      </c>
      <c r="B41" s="158">
        <v>10</v>
      </c>
      <c r="C41" s="158">
        <v>5493</v>
      </c>
      <c r="D41" s="158">
        <v>272</v>
      </c>
      <c r="E41" s="158">
        <v>133</v>
      </c>
      <c r="G41" s="106"/>
      <c r="H41" s="106"/>
      <c r="I41" s="106"/>
    </row>
    <row r="42" spans="1:9" x14ac:dyDescent="0.2">
      <c r="A42" s="16" t="s">
        <v>211</v>
      </c>
      <c r="B42" s="158">
        <v>0</v>
      </c>
      <c r="C42" s="158">
        <v>52</v>
      </c>
      <c r="D42" s="158">
        <v>6</v>
      </c>
      <c r="E42" s="158">
        <v>2</v>
      </c>
      <c r="G42" s="106"/>
      <c r="H42" s="106"/>
      <c r="I42" s="106"/>
    </row>
    <row r="43" spans="1:9" x14ac:dyDescent="0.2">
      <c r="A43" s="16" t="s">
        <v>212</v>
      </c>
      <c r="B43" s="158" t="s">
        <v>262</v>
      </c>
      <c r="C43" s="158" t="s">
        <v>262</v>
      </c>
      <c r="D43" s="158" t="s">
        <v>262</v>
      </c>
      <c r="E43" s="158" t="s">
        <v>262</v>
      </c>
      <c r="G43" s="106"/>
      <c r="H43" s="106"/>
      <c r="I43" s="106"/>
    </row>
    <row r="44" spans="1:9" ht="24" x14ac:dyDescent="0.2">
      <c r="A44" s="104" t="s">
        <v>213</v>
      </c>
      <c r="B44" s="158">
        <v>0</v>
      </c>
      <c r="C44" s="158">
        <v>152</v>
      </c>
      <c r="D44" s="158">
        <v>4</v>
      </c>
      <c r="E44" s="158">
        <v>4</v>
      </c>
      <c r="G44" s="106"/>
      <c r="H44" s="106"/>
      <c r="I44" s="106"/>
    </row>
    <row r="45" spans="1:9" x14ac:dyDescent="0.2">
      <c r="A45" s="16" t="s">
        <v>214</v>
      </c>
      <c r="B45" s="158">
        <v>1</v>
      </c>
      <c r="C45" s="158">
        <v>3027</v>
      </c>
      <c r="D45" s="158">
        <v>47</v>
      </c>
      <c r="E45" s="158">
        <v>60</v>
      </c>
      <c r="G45" s="106"/>
      <c r="H45" s="106"/>
      <c r="I45" s="106"/>
    </row>
    <row r="46" spans="1:9" x14ac:dyDescent="0.2">
      <c r="A46" s="104" t="s">
        <v>215</v>
      </c>
      <c r="B46" s="158" t="s">
        <v>262</v>
      </c>
      <c r="C46" s="158" t="s">
        <v>262</v>
      </c>
      <c r="D46" s="158" t="s">
        <v>262</v>
      </c>
      <c r="E46" s="158" t="s">
        <v>262</v>
      </c>
      <c r="G46" s="106"/>
      <c r="H46" s="106"/>
      <c r="I46" s="106"/>
    </row>
    <row r="47" spans="1:9" x14ac:dyDescent="0.2">
      <c r="A47" s="16" t="s">
        <v>216</v>
      </c>
      <c r="B47" s="158" t="s">
        <v>262</v>
      </c>
      <c r="C47" s="158" t="s">
        <v>262</v>
      </c>
      <c r="D47" s="158" t="s">
        <v>262</v>
      </c>
      <c r="E47" s="158" t="s">
        <v>262</v>
      </c>
      <c r="G47" s="106"/>
      <c r="H47" s="106"/>
      <c r="I47" s="106"/>
    </row>
    <row r="48" spans="1:9" x14ac:dyDescent="0.2">
      <c r="A48" s="16" t="s">
        <v>231</v>
      </c>
      <c r="B48" s="158" t="s">
        <v>262</v>
      </c>
      <c r="C48" s="158" t="s">
        <v>262</v>
      </c>
      <c r="D48" s="158" t="s">
        <v>262</v>
      </c>
      <c r="E48" s="158" t="s">
        <v>262</v>
      </c>
      <c r="G48" s="106"/>
      <c r="H48" s="106"/>
      <c r="I48" s="106"/>
    </row>
    <row r="49" spans="1:9" x14ac:dyDescent="0.2">
      <c r="A49" s="16" t="s">
        <v>217</v>
      </c>
      <c r="B49" s="158">
        <v>1</v>
      </c>
      <c r="C49" s="158">
        <v>399</v>
      </c>
      <c r="D49" s="158">
        <v>8</v>
      </c>
      <c r="E49" s="158">
        <v>5</v>
      </c>
      <c r="G49" s="106"/>
      <c r="H49" s="106"/>
      <c r="I49" s="106"/>
    </row>
    <row r="50" spans="1:9" x14ac:dyDescent="0.2">
      <c r="A50" s="16" t="s">
        <v>218</v>
      </c>
      <c r="B50" s="158">
        <v>4</v>
      </c>
      <c r="C50" s="158">
        <v>3293</v>
      </c>
      <c r="D50" s="158">
        <v>90</v>
      </c>
      <c r="E50" s="158">
        <v>37</v>
      </c>
      <c r="G50" s="106"/>
      <c r="H50" s="106"/>
      <c r="I50" s="106"/>
    </row>
    <row r="51" spans="1:9" x14ac:dyDescent="0.2">
      <c r="A51" s="16" t="s">
        <v>219</v>
      </c>
      <c r="B51" s="158">
        <v>4</v>
      </c>
      <c r="C51" s="158">
        <v>1052</v>
      </c>
      <c r="D51" s="158">
        <v>56</v>
      </c>
      <c r="E51" s="158">
        <v>19</v>
      </c>
      <c r="G51" s="111"/>
      <c r="H51" s="111"/>
      <c r="I51" s="111"/>
    </row>
    <row r="52" spans="1:9" x14ac:dyDescent="0.2">
      <c r="A52" s="96" t="s">
        <v>132</v>
      </c>
      <c r="B52" s="179">
        <v>31</v>
      </c>
      <c r="C52" s="179">
        <v>21057</v>
      </c>
      <c r="D52" s="179">
        <v>772</v>
      </c>
      <c r="E52" s="179">
        <v>438</v>
      </c>
      <c r="G52" s="99"/>
      <c r="H52" s="99"/>
      <c r="I52" s="99"/>
    </row>
    <row r="53" spans="1:9" x14ac:dyDescent="0.2">
      <c r="B53" s="106"/>
      <c r="C53" s="106"/>
      <c r="D53" s="106"/>
      <c r="E53" s="106"/>
      <c r="G53" s="106"/>
      <c r="H53" s="106"/>
      <c r="I53" s="106"/>
    </row>
    <row r="54" spans="1:9" ht="24" x14ac:dyDescent="0.2">
      <c r="A54" s="98" t="s">
        <v>224</v>
      </c>
      <c r="B54" s="99" t="s">
        <v>363</v>
      </c>
      <c r="C54" s="99" t="s">
        <v>373</v>
      </c>
      <c r="D54" s="99" t="s">
        <v>351</v>
      </c>
      <c r="E54" s="99" t="s">
        <v>372</v>
      </c>
      <c r="G54" s="106"/>
      <c r="H54" s="106"/>
      <c r="I54" s="106"/>
    </row>
    <row r="55" spans="1:9" x14ac:dyDescent="0.2">
      <c r="A55" s="16" t="s">
        <v>220</v>
      </c>
      <c r="B55" s="158" t="s">
        <v>262</v>
      </c>
      <c r="C55" s="158" t="s">
        <v>262</v>
      </c>
      <c r="D55" s="158" t="s">
        <v>262</v>
      </c>
      <c r="E55" s="158" t="s">
        <v>262</v>
      </c>
      <c r="G55" s="106"/>
      <c r="H55" s="106"/>
      <c r="I55" s="106"/>
    </row>
    <row r="56" spans="1:9" x14ac:dyDescent="0.2">
      <c r="A56" s="16" t="s">
        <v>209</v>
      </c>
      <c r="B56" s="158">
        <v>6</v>
      </c>
      <c r="C56" s="158">
        <v>2617</v>
      </c>
      <c r="D56" s="158">
        <v>153</v>
      </c>
      <c r="E56" s="158">
        <v>64</v>
      </c>
      <c r="G56" s="106"/>
      <c r="H56" s="106"/>
      <c r="I56" s="106"/>
    </row>
    <row r="57" spans="1:9" x14ac:dyDescent="0.2">
      <c r="A57" s="16" t="s">
        <v>210</v>
      </c>
      <c r="B57" s="158">
        <v>11</v>
      </c>
      <c r="C57" s="158">
        <v>8764</v>
      </c>
      <c r="D57" s="158">
        <v>261</v>
      </c>
      <c r="E57" s="158">
        <v>161</v>
      </c>
      <c r="G57" s="106"/>
      <c r="H57" s="106"/>
      <c r="I57" s="106"/>
    </row>
    <row r="58" spans="1:9" x14ac:dyDescent="0.2">
      <c r="A58" s="16" t="s">
        <v>211</v>
      </c>
      <c r="B58" s="158">
        <v>1</v>
      </c>
      <c r="C58" s="158">
        <v>488</v>
      </c>
      <c r="D58" s="158">
        <v>19</v>
      </c>
      <c r="E58" s="158">
        <v>8</v>
      </c>
      <c r="G58" s="106"/>
      <c r="H58" s="106"/>
      <c r="I58" s="106"/>
    </row>
    <row r="59" spans="1:9" x14ac:dyDescent="0.2">
      <c r="A59" s="16" t="s">
        <v>212</v>
      </c>
      <c r="B59" s="158">
        <v>0</v>
      </c>
      <c r="C59" s="158">
        <v>200</v>
      </c>
      <c r="D59" s="158">
        <v>6</v>
      </c>
      <c r="E59" s="158">
        <v>5</v>
      </c>
      <c r="G59" s="106"/>
      <c r="H59" s="106"/>
      <c r="I59" s="106"/>
    </row>
    <row r="60" spans="1:9" ht="24" x14ac:dyDescent="0.2">
      <c r="A60" s="104" t="s">
        <v>213</v>
      </c>
      <c r="B60" s="158">
        <v>0</v>
      </c>
      <c r="C60" s="158">
        <v>443</v>
      </c>
      <c r="D60" s="158">
        <v>13</v>
      </c>
      <c r="E60" s="158">
        <v>13</v>
      </c>
      <c r="G60" s="106"/>
      <c r="H60" s="106"/>
      <c r="I60" s="106"/>
    </row>
    <row r="61" spans="1:9" x14ac:dyDescent="0.2">
      <c r="A61" s="16" t="s">
        <v>214</v>
      </c>
      <c r="B61" s="158">
        <v>3</v>
      </c>
      <c r="C61" s="158">
        <v>1615</v>
      </c>
      <c r="D61" s="158">
        <v>49</v>
      </c>
      <c r="E61" s="158">
        <v>26</v>
      </c>
      <c r="G61" s="106"/>
      <c r="H61" s="106"/>
      <c r="I61" s="106"/>
    </row>
    <row r="62" spans="1:9" x14ac:dyDescent="0.2">
      <c r="A62" s="104" t="s">
        <v>215</v>
      </c>
      <c r="B62" s="158">
        <v>1</v>
      </c>
      <c r="C62" s="158">
        <v>841</v>
      </c>
      <c r="D62" s="158">
        <v>21</v>
      </c>
      <c r="E62" s="158">
        <v>20</v>
      </c>
      <c r="G62" s="106"/>
      <c r="H62" s="106"/>
      <c r="I62" s="106"/>
    </row>
    <row r="63" spans="1:9" x14ac:dyDescent="0.2">
      <c r="A63" s="16" t="s">
        <v>216</v>
      </c>
      <c r="B63" s="158">
        <v>1</v>
      </c>
      <c r="C63" s="158">
        <v>695</v>
      </c>
      <c r="D63" s="158">
        <v>25</v>
      </c>
      <c r="E63" s="158">
        <v>25</v>
      </c>
      <c r="G63" s="106"/>
      <c r="H63" s="106"/>
      <c r="I63" s="106"/>
    </row>
    <row r="64" spans="1:9" x14ac:dyDescent="0.2">
      <c r="A64" s="16" t="s">
        <v>231</v>
      </c>
      <c r="B64" s="158" t="s">
        <v>262</v>
      </c>
      <c r="C64" s="158" t="s">
        <v>262</v>
      </c>
      <c r="D64" s="158" t="s">
        <v>262</v>
      </c>
      <c r="E64" s="158" t="s">
        <v>262</v>
      </c>
      <c r="G64" s="106"/>
      <c r="H64" s="106"/>
      <c r="I64" s="106"/>
    </row>
    <row r="65" spans="1:9" x14ac:dyDescent="0.2">
      <c r="A65" s="16" t="s">
        <v>217</v>
      </c>
      <c r="B65" s="158">
        <v>0</v>
      </c>
      <c r="C65" s="158">
        <v>121</v>
      </c>
      <c r="D65" s="158">
        <v>3</v>
      </c>
      <c r="E65" s="158">
        <v>2</v>
      </c>
      <c r="G65" s="106"/>
      <c r="H65" s="106"/>
      <c r="I65" s="106"/>
    </row>
    <row r="66" spans="1:9" x14ac:dyDescent="0.2">
      <c r="A66" s="16" t="s">
        <v>218</v>
      </c>
      <c r="B66" s="158">
        <v>3</v>
      </c>
      <c r="C66" s="158">
        <v>2246</v>
      </c>
      <c r="D66" s="158">
        <v>71</v>
      </c>
      <c r="E66" s="158">
        <v>41</v>
      </c>
      <c r="G66" s="106"/>
      <c r="H66" s="106"/>
      <c r="I66" s="106"/>
    </row>
    <row r="67" spans="1:9" x14ac:dyDescent="0.2">
      <c r="A67" s="16" t="s">
        <v>219</v>
      </c>
      <c r="B67" s="158">
        <v>7</v>
      </c>
      <c r="C67" s="158">
        <v>3159</v>
      </c>
      <c r="D67" s="158">
        <v>203</v>
      </c>
      <c r="E67" s="158">
        <v>82</v>
      </c>
      <c r="G67" s="106"/>
      <c r="H67" s="106"/>
      <c r="I67" s="106"/>
    </row>
    <row r="68" spans="1:9" x14ac:dyDescent="0.2">
      <c r="A68" s="96" t="s">
        <v>135</v>
      </c>
      <c r="B68" s="179">
        <v>33</v>
      </c>
      <c r="C68" s="179">
        <v>21188</v>
      </c>
      <c r="D68" s="179">
        <v>824</v>
      </c>
      <c r="E68" s="179">
        <v>447</v>
      </c>
      <c r="G68" s="106"/>
      <c r="H68" s="106"/>
      <c r="I68" s="106"/>
    </row>
    <row r="69" spans="1:9" x14ac:dyDescent="0.2">
      <c r="B69" s="106"/>
      <c r="C69" s="106"/>
      <c r="D69" s="106"/>
      <c r="E69" s="106"/>
      <c r="G69" s="106"/>
      <c r="H69" s="106"/>
      <c r="I69" s="106"/>
    </row>
    <row r="70" spans="1:9" ht="24" x14ac:dyDescent="0.2">
      <c r="A70" s="98" t="s">
        <v>225</v>
      </c>
      <c r="B70" s="99" t="s">
        <v>363</v>
      </c>
      <c r="C70" s="99" t="s">
        <v>373</v>
      </c>
      <c r="D70" s="99" t="s">
        <v>351</v>
      </c>
      <c r="E70" s="99" t="s">
        <v>372</v>
      </c>
      <c r="G70" s="106"/>
      <c r="H70" s="106"/>
      <c r="I70" s="106"/>
    </row>
    <row r="71" spans="1:9" x14ac:dyDescent="0.2">
      <c r="A71" s="16" t="s">
        <v>220</v>
      </c>
      <c r="B71" s="158">
        <v>1</v>
      </c>
      <c r="C71" s="158">
        <v>2989</v>
      </c>
      <c r="D71" s="158">
        <v>19</v>
      </c>
      <c r="E71" s="158">
        <v>42</v>
      </c>
      <c r="G71" s="106"/>
      <c r="H71" s="106"/>
      <c r="I71" s="106"/>
    </row>
    <row r="72" spans="1:9" x14ac:dyDescent="0.2">
      <c r="A72" s="16" t="s">
        <v>209</v>
      </c>
      <c r="B72" s="158">
        <v>6</v>
      </c>
      <c r="C72" s="158">
        <v>2115</v>
      </c>
      <c r="D72" s="158">
        <v>150</v>
      </c>
      <c r="E72" s="158">
        <v>53</v>
      </c>
      <c r="G72" s="106"/>
      <c r="H72" s="106"/>
      <c r="I72" s="106"/>
    </row>
    <row r="73" spans="1:9" x14ac:dyDescent="0.2">
      <c r="A73" s="16" t="s">
        <v>210</v>
      </c>
      <c r="B73" s="158">
        <v>11</v>
      </c>
      <c r="C73" s="158">
        <v>6515</v>
      </c>
      <c r="D73" s="158">
        <v>244</v>
      </c>
      <c r="E73" s="158">
        <v>154</v>
      </c>
      <c r="G73" s="106"/>
      <c r="H73" s="106"/>
      <c r="I73" s="106"/>
    </row>
    <row r="74" spans="1:9" x14ac:dyDescent="0.2">
      <c r="A74" s="16" t="s">
        <v>211</v>
      </c>
      <c r="B74" s="158">
        <v>2</v>
      </c>
      <c r="C74" s="158">
        <v>158</v>
      </c>
      <c r="D74" s="158">
        <v>43</v>
      </c>
      <c r="E74" s="158">
        <v>6</v>
      </c>
      <c r="G74" s="111"/>
      <c r="H74" s="111"/>
      <c r="I74" s="111"/>
    </row>
    <row r="75" spans="1:9" x14ac:dyDescent="0.2">
      <c r="A75" s="16" t="s">
        <v>212</v>
      </c>
      <c r="B75" s="158" t="s">
        <v>262</v>
      </c>
      <c r="C75" s="158" t="s">
        <v>262</v>
      </c>
      <c r="D75" s="158" t="s">
        <v>262</v>
      </c>
      <c r="E75" s="158" t="s">
        <v>262</v>
      </c>
      <c r="G75" s="99"/>
      <c r="H75" s="99"/>
      <c r="I75" s="99"/>
    </row>
    <row r="76" spans="1:9" ht="24" x14ac:dyDescent="0.2">
      <c r="A76" s="104" t="s">
        <v>213</v>
      </c>
      <c r="B76" s="158" t="s">
        <v>262</v>
      </c>
      <c r="C76" s="158" t="s">
        <v>262</v>
      </c>
      <c r="D76" s="158" t="s">
        <v>262</v>
      </c>
      <c r="E76" s="158" t="s">
        <v>262</v>
      </c>
      <c r="G76" s="106"/>
      <c r="H76" s="106"/>
      <c r="I76" s="106"/>
    </row>
    <row r="77" spans="1:9" x14ac:dyDescent="0.2">
      <c r="A77" s="16" t="s">
        <v>214</v>
      </c>
      <c r="B77" s="158">
        <v>1</v>
      </c>
      <c r="C77" s="158">
        <v>630</v>
      </c>
      <c r="D77" s="158">
        <v>20</v>
      </c>
      <c r="E77" s="158">
        <v>14</v>
      </c>
      <c r="G77" s="106"/>
      <c r="H77" s="106"/>
      <c r="I77" s="106"/>
    </row>
    <row r="78" spans="1:9" x14ac:dyDescent="0.2">
      <c r="A78" s="104" t="s">
        <v>215</v>
      </c>
      <c r="B78" s="158">
        <v>0</v>
      </c>
      <c r="C78" s="158">
        <v>254</v>
      </c>
      <c r="D78" s="158">
        <v>7</v>
      </c>
      <c r="E78" s="158">
        <v>6</v>
      </c>
      <c r="G78" s="106"/>
      <c r="H78" s="106"/>
      <c r="I78" s="106"/>
    </row>
    <row r="79" spans="1:9" x14ac:dyDescent="0.2">
      <c r="A79" s="16" t="s">
        <v>216</v>
      </c>
      <c r="B79" s="158" t="s">
        <v>262</v>
      </c>
      <c r="C79" s="158" t="s">
        <v>262</v>
      </c>
      <c r="D79" s="158" t="s">
        <v>262</v>
      </c>
      <c r="E79" s="158" t="s">
        <v>262</v>
      </c>
      <c r="G79" s="106"/>
      <c r="H79" s="106"/>
      <c r="I79" s="106"/>
    </row>
    <row r="80" spans="1:9" x14ac:dyDescent="0.2">
      <c r="A80" s="16" t="s">
        <v>231</v>
      </c>
      <c r="B80" s="158" t="s">
        <v>262</v>
      </c>
      <c r="C80" s="158" t="s">
        <v>262</v>
      </c>
      <c r="D80" s="158" t="s">
        <v>262</v>
      </c>
      <c r="E80" s="158" t="s">
        <v>262</v>
      </c>
      <c r="G80" s="106"/>
      <c r="H80" s="106"/>
      <c r="I80" s="106"/>
    </row>
    <row r="81" spans="1:9" x14ac:dyDescent="0.2">
      <c r="A81" s="16" t="s">
        <v>217</v>
      </c>
      <c r="B81" s="158" t="s">
        <v>262</v>
      </c>
      <c r="C81" s="158" t="s">
        <v>262</v>
      </c>
      <c r="D81" s="158" t="s">
        <v>262</v>
      </c>
      <c r="E81" s="158" t="s">
        <v>262</v>
      </c>
      <c r="G81" s="106"/>
      <c r="H81" s="106"/>
      <c r="I81" s="106"/>
    </row>
    <row r="82" spans="1:9" x14ac:dyDescent="0.2">
      <c r="A82" s="16" t="s">
        <v>218</v>
      </c>
      <c r="B82" s="158">
        <v>7</v>
      </c>
      <c r="C82" s="158">
        <v>2566</v>
      </c>
      <c r="D82" s="158">
        <v>167</v>
      </c>
      <c r="E82" s="158">
        <v>61</v>
      </c>
      <c r="G82" s="106"/>
      <c r="H82" s="106"/>
      <c r="I82" s="106"/>
    </row>
    <row r="83" spans="1:9" x14ac:dyDescent="0.2">
      <c r="A83" s="16" t="s">
        <v>219</v>
      </c>
      <c r="B83" s="158">
        <v>4</v>
      </c>
      <c r="C83" s="158">
        <v>2290</v>
      </c>
      <c r="D83" s="158">
        <v>99</v>
      </c>
      <c r="E83" s="158">
        <v>53</v>
      </c>
      <c r="G83" s="106"/>
      <c r="H83" s="106"/>
      <c r="I83" s="106"/>
    </row>
    <row r="84" spans="1:9" x14ac:dyDescent="0.2">
      <c r="A84" s="96" t="s">
        <v>138</v>
      </c>
      <c r="B84" s="179">
        <v>32</v>
      </c>
      <c r="C84" s="179">
        <v>17517</v>
      </c>
      <c r="D84" s="179">
        <v>748</v>
      </c>
      <c r="E84" s="179">
        <v>389</v>
      </c>
      <c r="G84" s="106"/>
      <c r="H84" s="106"/>
      <c r="I84" s="106"/>
    </row>
    <row r="85" spans="1:9" x14ac:dyDescent="0.2">
      <c r="B85" s="106"/>
      <c r="C85" s="106"/>
      <c r="D85" s="106"/>
      <c r="E85" s="106"/>
      <c r="G85" s="106"/>
      <c r="H85" s="106"/>
      <c r="I85" s="106"/>
    </row>
    <row r="86" spans="1:9" ht="24" x14ac:dyDescent="0.2">
      <c r="A86" s="98" t="s">
        <v>226</v>
      </c>
      <c r="B86" s="99" t="s">
        <v>363</v>
      </c>
      <c r="C86" s="99" t="s">
        <v>373</v>
      </c>
      <c r="D86" s="99" t="s">
        <v>351</v>
      </c>
      <c r="E86" s="99" t="s">
        <v>372</v>
      </c>
      <c r="G86" s="106"/>
      <c r="H86" s="106"/>
      <c r="I86" s="106"/>
    </row>
    <row r="87" spans="1:9" x14ac:dyDescent="0.2">
      <c r="A87" s="16" t="s">
        <v>220</v>
      </c>
      <c r="B87" s="158">
        <v>1</v>
      </c>
      <c r="C87" s="158">
        <v>431</v>
      </c>
      <c r="D87" s="158">
        <v>13</v>
      </c>
      <c r="E87" s="158">
        <v>5</v>
      </c>
      <c r="G87" s="106"/>
      <c r="H87" s="106"/>
      <c r="I87" s="106"/>
    </row>
    <row r="88" spans="1:9" x14ac:dyDescent="0.2">
      <c r="A88" s="16" t="s">
        <v>209</v>
      </c>
      <c r="B88" s="158">
        <v>9</v>
      </c>
      <c r="C88" s="158">
        <v>4491</v>
      </c>
      <c r="D88" s="158">
        <v>218</v>
      </c>
      <c r="E88" s="158">
        <v>103</v>
      </c>
      <c r="G88" s="106"/>
      <c r="H88" s="106"/>
      <c r="I88" s="106"/>
    </row>
    <row r="89" spans="1:9" x14ac:dyDescent="0.2">
      <c r="A89" s="16" t="s">
        <v>210</v>
      </c>
      <c r="B89" s="158">
        <v>13</v>
      </c>
      <c r="C89" s="158">
        <v>8443</v>
      </c>
      <c r="D89" s="158">
        <v>336</v>
      </c>
      <c r="E89" s="158">
        <v>234</v>
      </c>
      <c r="G89" s="106"/>
      <c r="H89" s="106"/>
      <c r="I89" s="106"/>
    </row>
    <row r="90" spans="1:9" x14ac:dyDescent="0.2">
      <c r="A90" s="16" t="s">
        <v>211</v>
      </c>
      <c r="B90" s="158">
        <v>1</v>
      </c>
      <c r="C90" s="158">
        <v>457</v>
      </c>
      <c r="D90" s="158">
        <v>30</v>
      </c>
      <c r="E90" s="158">
        <v>11</v>
      </c>
      <c r="G90" s="106"/>
      <c r="H90" s="106"/>
      <c r="I90" s="106"/>
    </row>
    <row r="91" spans="1:9" x14ac:dyDescent="0.2">
      <c r="A91" s="16" t="s">
        <v>212</v>
      </c>
      <c r="B91" s="158">
        <v>1</v>
      </c>
      <c r="C91" s="158">
        <v>307</v>
      </c>
      <c r="D91" s="158">
        <v>15</v>
      </c>
      <c r="E91" s="158">
        <v>8</v>
      </c>
      <c r="G91" s="106"/>
      <c r="H91" s="106"/>
      <c r="I91" s="106"/>
    </row>
    <row r="92" spans="1:9" ht="24" x14ac:dyDescent="0.2">
      <c r="A92" s="104" t="s">
        <v>213</v>
      </c>
      <c r="B92" s="158" t="s">
        <v>262</v>
      </c>
      <c r="C92" s="158" t="s">
        <v>262</v>
      </c>
      <c r="D92" s="158" t="s">
        <v>262</v>
      </c>
      <c r="E92" s="158" t="s">
        <v>262</v>
      </c>
      <c r="G92" s="106"/>
      <c r="H92" s="106"/>
      <c r="I92" s="106"/>
    </row>
    <row r="93" spans="1:9" x14ac:dyDescent="0.2">
      <c r="A93" s="16" t="s">
        <v>214</v>
      </c>
      <c r="B93" s="158">
        <v>0</v>
      </c>
      <c r="C93" s="158">
        <v>5</v>
      </c>
      <c r="D93" s="158">
        <v>1</v>
      </c>
      <c r="E93" s="158">
        <v>0</v>
      </c>
      <c r="G93" s="106"/>
      <c r="H93" s="106"/>
      <c r="I93" s="106"/>
    </row>
    <row r="94" spans="1:9" x14ac:dyDescent="0.2">
      <c r="A94" s="104" t="s">
        <v>215</v>
      </c>
      <c r="B94" s="158" t="s">
        <v>262</v>
      </c>
      <c r="C94" s="158" t="s">
        <v>262</v>
      </c>
      <c r="D94" s="158" t="s">
        <v>262</v>
      </c>
      <c r="E94" s="158" t="s">
        <v>262</v>
      </c>
      <c r="G94" s="106"/>
      <c r="H94" s="106"/>
      <c r="I94" s="106"/>
    </row>
    <row r="95" spans="1:9" x14ac:dyDescent="0.2">
      <c r="A95" s="16" t="s">
        <v>216</v>
      </c>
      <c r="B95" s="158">
        <v>0</v>
      </c>
      <c r="C95" s="158">
        <v>272</v>
      </c>
      <c r="D95" s="158">
        <v>5</v>
      </c>
      <c r="E95" s="158">
        <v>5</v>
      </c>
      <c r="G95" s="106"/>
      <c r="H95" s="106"/>
      <c r="I95" s="106"/>
    </row>
    <row r="96" spans="1:9" x14ac:dyDescent="0.2">
      <c r="A96" s="16" t="s">
        <v>231</v>
      </c>
      <c r="B96" s="158">
        <v>0</v>
      </c>
      <c r="C96" s="158">
        <v>103</v>
      </c>
      <c r="D96" s="158">
        <v>2</v>
      </c>
      <c r="E96" s="158">
        <v>1</v>
      </c>
      <c r="G96" s="106"/>
      <c r="H96" s="106"/>
      <c r="I96" s="106"/>
    </row>
    <row r="97" spans="1:9" x14ac:dyDescent="0.2">
      <c r="A97" s="16" t="s">
        <v>217</v>
      </c>
      <c r="B97" s="158" t="s">
        <v>262</v>
      </c>
      <c r="C97" s="158" t="s">
        <v>262</v>
      </c>
      <c r="D97" s="158" t="s">
        <v>262</v>
      </c>
      <c r="E97" s="158" t="s">
        <v>262</v>
      </c>
      <c r="G97" s="111"/>
      <c r="H97" s="111"/>
      <c r="I97" s="111"/>
    </row>
    <row r="98" spans="1:9" x14ac:dyDescent="0.2">
      <c r="A98" s="16" t="s">
        <v>218</v>
      </c>
      <c r="B98" s="158">
        <v>8</v>
      </c>
      <c r="C98" s="158">
        <v>3979</v>
      </c>
      <c r="D98" s="158">
        <v>252</v>
      </c>
      <c r="E98" s="158">
        <v>124</v>
      </c>
      <c r="G98" s="99"/>
      <c r="H98" s="99"/>
      <c r="I98" s="99"/>
    </row>
    <row r="99" spans="1:9" x14ac:dyDescent="0.2">
      <c r="A99" s="16" t="s">
        <v>219</v>
      </c>
      <c r="B99" s="158">
        <v>6</v>
      </c>
      <c r="C99" s="158">
        <v>3558</v>
      </c>
      <c r="D99" s="158">
        <v>167</v>
      </c>
      <c r="E99" s="158">
        <v>91</v>
      </c>
      <c r="G99" s="106"/>
      <c r="H99" s="106"/>
      <c r="I99" s="106"/>
    </row>
    <row r="100" spans="1:9" x14ac:dyDescent="0.2">
      <c r="A100" s="96" t="s">
        <v>140</v>
      </c>
      <c r="B100" s="179">
        <v>39</v>
      </c>
      <c r="C100" s="179">
        <v>22046</v>
      </c>
      <c r="D100" s="179">
        <v>1039</v>
      </c>
      <c r="E100" s="179">
        <v>582</v>
      </c>
      <c r="G100" s="106"/>
      <c r="H100" s="106"/>
      <c r="I100" s="106"/>
    </row>
    <row r="101" spans="1:9" x14ac:dyDescent="0.2">
      <c r="B101" s="106"/>
      <c r="C101" s="106"/>
      <c r="D101" s="106"/>
      <c r="E101" s="106"/>
      <c r="G101" s="106"/>
      <c r="H101" s="106"/>
      <c r="I101" s="106"/>
    </row>
    <row r="102" spans="1:9" ht="24" x14ac:dyDescent="0.2">
      <c r="A102" s="98" t="s">
        <v>227</v>
      </c>
      <c r="B102" s="99" t="s">
        <v>363</v>
      </c>
      <c r="C102" s="99" t="s">
        <v>373</v>
      </c>
      <c r="D102" s="99" t="s">
        <v>351</v>
      </c>
      <c r="E102" s="99" t="s">
        <v>372</v>
      </c>
      <c r="G102" s="106"/>
      <c r="H102" s="106"/>
      <c r="I102" s="106"/>
    </row>
    <row r="103" spans="1:9" x14ac:dyDescent="0.2">
      <c r="A103" s="16" t="s">
        <v>220</v>
      </c>
      <c r="B103" s="158">
        <v>2</v>
      </c>
      <c r="C103" s="158">
        <v>2420</v>
      </c>
      <c r="D103" s="158">
        <v>24</v>
      </c>
      <c r="E103" s="158">
        <v>32</v>
      </c>
      <c r="G103" s="106"/>
      <c r="H103" s="106"/>
      <c r="I103" s="106"/>
    </row>
    <row r="104" spans="1:9" x14ac:dyDescent="0.2">
      <c r="A104" s="16" t="s">
        <v>209</v>
      </c>
      <c r="B104" s="158">
        <v>6</v>
      </c>
      <c r="C104" s="158">
        <v>2299</v>
      </c>
      <c r="D104" s="158">
        <v>122</v>
      </c>
      <c r="E104" s="158">
        <v>48</v>
      </c>
      <c r="G104" s="106"/>
      <c r="H104" s="106"/>
      <c r="I104" s="106"/>
    </row>
    <row r="105" spans="1:9" x14ac:dyDescent="0.2">
      <c r="A105" s="16" t="s">
        <v>210</v>
      </c>
      <c r="B105" s="158">
        <v>13</v>
      </c>
      <c r="C105" s="158">
        <v>7509</v>
      </c>
      <c r="D105" s="158">
        <v>271</v>
      </c>
      <c r="E105" s="158">
        <v>149</v>
      </c>
      <c r="G105" s="106"/>
      <c r="H105" s="106"/>
      <c r="I105" s="106"/>
    </row>
    <row r="106" spans="1:9" x14ac:dyDescent="0.2">
      <c r="A106" s="16" t="s">
        <v>211</v>
      </c>
      <c r="B106" s="158">
        <v>4</v>
      </c>
      <c r="C106" s="158">
        <v>1629</v>
      </c>
      <c r="D106" s="158">
        <v>66</v>
      </c>
      <c r="E106" s="158">
        <v>29</v>
      </c>
      <c r="G106" s="106"/>
      <c r="H106" s="106"/>
      <c r="I106" s="106"/>
    </row>
    <row r="107" spans="1:9" x14ac:dyDescent="0.2">
      <c r="A107" s="16" t="s">
        <v>212</v>
      </c>
      <c r="B107" s="158">
        <v>0</v>
      </c>
      <c r="C107" s="158">
        <v>296</v>
      </c>
      <c r="D107" s="158">
        <v>7</v>
      </c>
      <c r="E107" s="158">
        <v>6</v>
      </c>
      <c r="G107" s="106"/>
      <c r="H107" s="106"/>
      <c r="I107" s="106"/>
    </row>
    <row r="108" spans="1:9" ht="24" x14ac:dyDescent="0.2">
      <c r="A108" s="104" t="s">
        <v>213</v>
      </c>
      <c r="B108" s="158" t="s">
        <v>262</v>
      </c>
      <c r="C108" s="158" t="s">
        <v>262</v>
      </c>
      <c r="D108" s="158" t="s">
        <v>262</v>
      </c>
      <c r="E108" s="158" t="s">
        <v>262</v>
      </c>
      <c r="G108" s="106"/>
      <c r="H108" s="106"/>
      <c r="I108" s="106"/>
    </row>
    <row r="109" spans="1:9" x14ac:dyDescent="0.2">
      <c r="A109" s="16" t="s">
        <v>214</v>
      </c>
      <c r="B109" s="158">
        <v>3</v>
      </c>
      <c r="C109" s="158">
        <v>2222</v>
      </c>
      <c r="D109" s="158">
        <v>106</v>
      </c>
      <c r="E109" s="158">
        <v>75</v>
      </c>
      <c r="G109" s="106"/>
      <c r="H109" s="106"/>
      <c r="I109" s="106"/>
    </row>
    <row r="110" spans="1:9" x14ac:dyDescent="0.2">
      <c r="A110" s="104" t="s">
        <v>215</v>
      </c>
      <c r="B110" s="158">
        <v>1</v>
      </c>
      <c r="C110" s="158">
        <v>753</v>
      </c>
      <c r="D110" s="158">
        <v>18</v>
      </c>
      <c r="E110" s="158">
        <v>19</v>
      </c>
      <c r="G110" s="106"/>
      <c r="H110" s="106"/>
      <c r="I110" s="106"/>
    </row>
    <row r="111" spans="1:9" x14ac:dyDescent="0.2">
      <c r="A111" s="16" t="s">
        <v>216</v>
      </c>
      <c r="B111" s="158">
        <v>1</v>
      </c>
      <c r="C111" s="158">
        <v>528</v>
      </c>
      <c r="D111" s="158">
        <v>9</v>
      </c>
      <c r="E111" s="158">
        <v>9</v>
      </c>
      <c r="G111" s="106"/>
      <c r="H111" s="106"/>
      <c r="I111" s="106"/>
    </row>
    <row r="112" spans="1:9" x14ac:dyDescent="0.2">
      <c r="A112" s="16" t="s">
        <v>231</v>
      </c>
      <c r="B112" s="158">
        <v>0</v>
      </c>
      <c r="C112" s="158">
        <v>46</v>
      </c>
      <c r="D112" s="158">
        <v>1</v>
      </c>
      <c r="E112" s="158">
        <v>0</v>
      </c>
      <c r="G112" s="106"/>
      <c r="H112" s="106"/>
      <c r="I112" s="106"/>
    </row>
    <row r="113" spans="1:9" x14ac:dyDescent="0.2">
      <c r="A113" s="16" t="s">
        <v>217</v>
      </c>
      <c r="B113" s="158" t="s">
        <v>262</v>
      </c>
      <c r="C113" s="158" t="s">
        <v>262</v>
      </c>
      <c r="D113" s="158" t="s">
        <v>262</v>
      </c>
      <c r="E113" s="158" t="s">
        <v>262</v>
      </c>
      <c r="G113" s="106"/>
      <c r="H113" s="106"/>
      <c r="I113" s="106"/>
    </row>
    <row r="114" spans="1:9" x14ac:dyDescent="0.2">
      <c r="A114" s="16" t="s">
        <v>218</v>
      </c>
      <c r="B114" s="158">
        <v>5</v>
      </c>
      <c r="C114" s="158">
        <v>2441</v>
      </c>
      <c r="D114" s="158">
        <v>150</v>
      </c>
      <c r="E114" s="158">
        <v>76</v>
      </c>
      <c r="G114" s="106"/>
      <c r="H114" s="106"/>
      <c r="I114" s="106"/>
    </row>
    <row r="115" spans="1:9" x14ac:dyDescent="0.2">
      <c r="A115" s="16" t="s">
        <v>219</v>
      </c>
      <c r="B115" s="158">
        <v>1</v>
      </c>
      <c r="C115" s="158">
        <v>720</v>
      </c>
      <c r="D115" s="158">
        <v>21</v>
      </c>
      <c r="E115" s="158">
        <v>12</v>
      </c>
      <c r="G115" s="106"/>
      <c r="H115" s="106"/>
      <c r="I115" s="106"/>
    </row>
    <row r="116" spans="1:9" x14ac:dyDescent="0.2">
      <c r="A116" s="96" t="s">
        <v>141</v>
      </c>
      <c r="B116" s="179">
        <v>35</v>
      </c>
      <c r="C116" s="179">
        <v>20861</v>
      </c>
      <c r="D116" s="179">
        <v>796</v>
      </c>
      <c r="E116" s="179">
        <v>454</v>
      </c>
      <c r="G116" s="106"/>
      <c r="H116" s="106"/>
      <c r="I116" s="106"/>
    </row>
    <row r="117" spans="1:9" x14ac:dyDescent="0.2">
      <c r="B117" s="106"/>
      <c r="C117" s="106"/>
      <c r="D117" s="106"/>
      <c r="E117" s="106"/>
      <c r="G117" s="106"/>
      <c r="H117" s="106"/>
      <c r="I117" s="106"/>
    </row>
    <row r="118" spans="1:9" ht="24" x14ac:dyDescent="0.2">
      <c r="A118" s="98" t="s">
        <v>228</v>
      </c>
      <c r="B118" s="99" t="s">
        <v>363</v>
      </c>
      <c r="C118" s="99" t="s">
        <v>373</v>
      </c>
      <c r="D118" s="99" t="s">
        <v>351</v>
      </c>
      <c r="E118" s="99" t="s">
        <v>372</v>
      </c>
      <c r="G118" s="106"/>
      <c r="H118" s="106"/>
      <c r="I118" s="106"/>
    </row>
    <row r="119" spans="1:9" x14ac:dyDescent="0.2">
      <c r="A119" s="16" t="s">
        <v>220</v>
      </c>
      <c r="B119" s="158">
        <v>0</v>
      </c>
      <c r="C119" s="158">
        <v>37</v>
      </c>
      <c r="D119" s="158">
        <v>2</v>
      </c>
      <c r="E119" s="158">
        <v>0</v>
      </c>
      <c r="G119" s="106"/>
      <c r="H119" s="106"/>
      <c r="I119" s="106"/>
    </row>
    <row r="120" spans="1:9" x14ac:dyDescent="0.2">
      <c r="A120" s="16" t="s">
        <v>209</v>
      </c>
      <c r="B120" s="158">
        <v>9</v>
      </c>
      <c r="C120" s="158">
        <v>3226</v>
      </c>
      <c r="D120" s="158">
        <v>197</v>
      </c>
      <c r="E120" s="158">
        <v>73</v>
      </c>
      <c r="G120" s="111"/>
      <c r="H120" s="111"/>
      <c r="I120" s="111"/>
    </row>
    <row r="121" spans="1:9" x14ac:dyDescent="0.2">
      <c r="A121" s="16" t="s">
        <v>210</v>
      </c>
      <c r="B121" s="158">
        <v>9</v>
      </c>
      <c r="C121" s="158">
        <v>4181</v>
      </c>
      <c r="D121" s="158">
        <v>213</v>
      </c>
      <c r="E121" s="158">
        <v>95</v>
      </c>
      <c r="G121" s="99"/>
      <c r="H121" s="99"/>
      <c r="I121" s="99"/>
    </row>
    <row r="122" spans="1:9" x14ac:dyDescent="0.2">
      <c r="A122" s="16" t="s">
        <v>211</v>
      </c>
      <c r="B122" s="158">
        <v>2</v>
      </c>
      <c r="C122" s="158">
        <v>605</v>
      </c>
      <c r="D122" s="158">
        <v>25</v>
      </c>
      <c r="E122" s="158">
        <v>11</v>
      </c>
      <c r="G122" s="106"/>
      <c r="H122" s="106"/>
      <c r="I122" s="106"/>
    </row>
    <row r="123" spans="1:9" x14ac:dyDescent="0.2">
      <c r="A123" s="16" t="s">
        <v>212</v>
      </c>
      <c r="B123" s="158" t="s">
        <v>262</v>
      </c>
      <c r="C123" s="158" t="s">
        <v>262</v>
      </c>
      <c r="D123" s="158" t="s">
        <v>262</v>
      </c>
      <c r="E123" s="158" t="s">
        <v>262</v>
      </c>
      <c r="G123" s="106"/>
      <c r="H123" s="106"/>
      <c r="I123" s="106"/>
    </row>
    <row r="124" spans="1:9" ht="24" x14ac:dyDescent="0.2">
      <c r="A124" s="104" t="s">
        <v>213</v>
      </c>
      <c r="B124" s="158" t="s">
        <v>262</v>
      </c>
      <c r="C124" s="158" t="s">
        <v>262</v>
      </c>
      <c r="D124" s="158" t="s">
        <v>262</v>
      </c>
      <c r="E124" s="158" t="s">
        <v>262</v>
      </c>
      <c r="G124" s="106"/>
      <c r="H124" s="106"/>
      <c r="I124" s="106"/>
    </row>
    <row r="125" spans="1:9" x14ac:dyDescent="0.2">
      <c r="A125" s="16" t="s">
        <v>214</v>
      </c>
      <c r="B125" s="158">
        <v>1</v>
      </c>
      <c r="C125" s="158">
        <v>640</v>
      </c>
      <c r="D125" s="158">
        <v>17</v>
      </c>
      <c r="E125" s="158">
        <v>15</v>
      </c>
      <c r="G125" s="106"/>
      <c r="H125" s="106"/>
      <c r="I125" s="106"/>
    </row>
    <row r="126" spans="1:9" x14ac:dyDescent="0.2">
      <c r="A126" s="104" t="s">
        <v>215</v>
      </c>
      <c r="B126" s="158">
        <v>0</v>
      </c>
      <c r="C126" s="158">
        <v>7</v>
      </c>
      <c r="D126" s="158">
        <v>1</v>
      </c>
      <c r="E126" s="158">
        <v>0</v>
      </c>
      <c r="G126" s="106"/>
      <c r="H126" s="106"/>
      <c r="I126" s="106"/>
    </row>
    <row r="127" spans="1:9" x14ac:dyDescent="0.2">
      <c r="A127" s="16" t="s">
        <v>216</v>
      </c>
      <c r="B127" s="158">
        <v>0</v>
      </c>
      <c r="C127" s="158">
        <v>245</v>
      </c>
      <c r="D127" s="158">
        <v>4</v>
      </c>
      <c r="E127" s="158">
        <v>3</v>
      </c>
      <c r="G127" s="106"/>
      <c r="H127" s="106"/>
      <c r="I127" s="106"/>
    </row>
    <row r="128" spans="1:9" x14ac:dyDescent="0.2">
      <c r="A128" s="16" t="s">
        <v>231</v>
      </c>
      <c r="B128" s="158">
        <v>0</v>
      </c>
      <c r="C128" s="158">
        <v>22</v>
      </c>
      <c r="D128" s="158">
        <v>1</v>
      </c>
      <c r="E128" s="158">
        <v>0</v>
      </c>
      <c r="G128" s="106"/>
      <c r="H128" s="106"/>
      <c r="I128" s="106"/>
    </row>
    <row r="129" spans="1:9" x14ac:dyDescent="0.2">
      <c r="A129" s="16" t="s">
        <v>217</v>
      </c>
      <c r="B129" s="158">
        <v>0</v>
      </c>
      <c r="C129" s="158">
        <v>310</v>
      </c>
      <c r="D129" s="158">
        <v>5</v>
      </c>
      <c r="E129" s="158">
        <v>7</v>
      </c>
      <c r="G129" s="106"/>
      <c r="H129" s="106"/>
      <c r="I129" s="106"/>
    </row>
    <row r="130" spans="1:9" x14ac:dyDescent="0.2">
      <c r="A130" s="16" t="s">
        <v>218</v>
      </c>
      <c r="B130" s="158">
        <v>9</v>
      </c>
      <c r="C130" s="158">
        <v>5824</v>
      </c>
      <c r="D130" s="158">
        <v>266</v>
      </c>
      <c r="E130" s="158">
        <v>145</v>
      </c>
      <c r="G130" s="106"/>
      <c r="H130" s="106"/>
      <c r="I130" s="106"/>
    </row>
    <row r="131" spans="1:9" x14ac:dyDescent="0.2">
      <c r="A131" s="16" t="s">
        <v>219</v>
      </c>
      <c r="B131" s="158">
        <v>4</v>
      </c>
      <c r="C131" s="158">
        <v>2114</v>
      </c>
      <c r="D131" s="158">
        <v>90</v>
      </c>
      <c r="E131" s="158">
        <v>50</v>
      </c>
      <c r="G131" s="106"/>
      <c r="H131" s="106"/>
      <c r="I131" s="106"/>
    </row>
    <row r="132" spans="1:9" x14ac:dyDescent="0.2">
      <c r="A132" s="96" t="s">
        <v>144</v>
      </c>
      <c r="B132" s="179">
        <v>33</v>
      </c>
      <c r="C132" s="179">
        <v>17211</v>
      </c>
      <c r="D132" s="179">
        <v>821</v>
      </c>
      <c r="E132" s="179">
        <v>399</v>
      </c>
      <c r="G132" s="106"/>
      <c r="H132" s="106"/>
      <c r="I132" s="106"/>
    </row>
    <row r="133" spans="1:9" x14ac:dyDescent="0.2">
      <c r="B133" s="106"/>
      <c r="C133" s="106"/>
      <c r="D133" s="106"/>
      <c r="E133" s="106"/>
      <c r="G133" s="106"/>
      <c r="H133" s="106"/>
      <c r="I133" s="106"/>
    </row>
    <row r="134" spans="1:9" ht="24" x14ac:dyDescent="0.2">
      <c r="A134" s="98" t="s">
        <v>229</v>
      </c>
      <c r="B134" s="99" t="s">
        <v>363</v>
      </c>
      <c r="C134" s="99" t="s">
        <v>373</v>
      </c>
      <c r="D134" s="99" t="s">
        <v>351</v>
      </c>
      <c r="E134" s="99" t="s">
        <v>372</v>
      </c>
      <c r="G134" s="106"/>
      <c r="H134" s="106"/>
      <c r="I134" s="106"/>
    </row>
    <row r="135" spans="1:9" x14ac:dyDescent="0.2">
      <c r="A135" s="16" t="s">
        <v>220</v>
      </c>
      <c r="B135" s="158">
        <v>1</v>
      </c>
      <c r="C135" s="158">
        <v>1067</v>
      </c>
      <c r="D135" s="158">
        <v>19</v>
      </c>
      <c r="E135" s="158">
        <v>20</v>
      </c>
      <c r="G135" s="106"/>
      <c r="H135" s="106"/>
      <c r="I135" s="106"/>
    </row>
    <row r="136" spans="1:9" x14ac:dyDescent="0.2">
      <c r="A136" s="16" t="s">
        <v>209</v>
      </c>
      <c r="B136" s="158">
        <v>6</v>
      </c>
      <c r="C136" s="158">
        <v>2506</v>
      </c>
      <c r="D136" s="158">
        <v>143</v>
      </c>
      <c r="E136" s="158">
        <v>58</v>
      </c>
      <c r="G136" s="106"/>
      <c r="H136" s="106"/>
      <c r="I136" s="106"/>
    </row>
    <row r="137" spans="1:9" x14ac:dyDescent="0.2">
      <c r="A137" s="16" t="s">
        <v>210</v>
      </c>
      <c r="B137" s="158">
        <v>8</v>
      </c>
      <c r="C137" s="158">
        <v>4088</v>
      </c>
      <c r="D137" s="158">
        <v>179</v>
      </c>
      <c r="E137" s="158">
        <v>77</v>
      </c>
      <c r="G137" s="106"/>
      <c r="H137" s="106"/>
      <c r="I137" s="106"/>
    </row>
    <row r="138" spans="1:9" x14ac:dyDescent="0.2">
      <c r="A138" s="16" t="s">
        <v>211</v>
      </c>
      <c r="B138" s="158">
        <v>1</v>
      </c>
      <c r="C138" s="158">
        <v>424</v>
      </c>
      <c r="D138" s="158">
        <v>11</v>
      </c>
      <c r="E138" s="158">
        <v>5</v>
      </c>
      <c r="G138" s="106"/>
      <c r="H138" s="106"/>
      <c r="I138" s="106"/>
    </row>
    <row r="139" spans="1:9" x14ac:dyDescent="0.2">
      <c r="A139" s="16" t="s">
        <v>212</v>
      </c>
      <c r="B139" s="158">
        <v>0</v>
      </c>
      <c r="C139" s="158">
        <v>132</v>
      </c>
      <c r="D139" s="158">
        <v>6</v>
      </c>
      <c r="E139" s="158">
        <v>3</v>
      </c>
      <c r="G139" s="106"/>
      <c r="H139" s="106"/>
      <c r="I139" s="106"/>
    </row>
    <row r="140" spans="1:9" ht="24" x14ac:dyDescent="0.2">
      <c r="A140" s="104" t="s">
        <v>213</v>
      </c>
      <c r="B140" s="158">
        <v>2</v>
      </c>
      <c r="C140" s="158">
        <v>855</v>
      </c>
      <c r="D140" s="158">
        <v>45</v>
      </c>
      <c r="E140" s="158">
        <v>18</v>
      </c>
      <c r="G140" s="106"/>
      <c r="H140" s="106"/>
      <c r="I140" s="106"/>
    </row>
    <row r="141" spans="1:9" x14ac:dyDescent="0.2">
      <c r="A141" s="16" t="s">
        <v>214</v>
      </c>
      <c r="B141" s="158">
        <v>1</v>
      </c>
      <c r="C141" s="158">
        <v>987</v>
      </c>
      <c r="D141" s="158">
        <v>30</v>
      </c>
      <c r="E141" s="158">
        <v>23</v>
      </c>
      <c r="G141" s="106"/>
      <c r="H141" s="106"/>
      <c r="I141" s="106"/>
    </row>
    <row r="142" spans="1:9" x14ac:dyDescent="0.2">
      <c r="A142" s="104" t="s">
        <v>215</v>
      </c>
      <c r="B142" s="158" t="s">
        <v>262</v>
      </c>
      <c r="C142" s="158" t="s">
        <v>262</v>
      </c>
      <c r="D142" s="158" t="s">
        <v>262</v>
      </c>
      <c r="E142" s="158" t="s">
        <v>262</v>
      </c>
      <c r="G142" s="106"/>
      <c r="H142" s="106"/>
      <c r="I142" s="106"/>
    </row>
    <row r="143" spans="1:9" x14ac:dyDescent="0.2">
      <c r="A143" s="16" t="s">
        <v>216</v>
      </c>
      <c r="B143" s="158" t="s">
        <v>262</v>
      </c>
      <c r="C143" s="158" t="s">
        <v>262</v>
      </c>
      <c r="D143" s="158" t="s">
        <v>262</v>
      </c>
      <c r="E143" s="158" t="s">
        <v>262</v>
      </c>
      <c r="G143" s="111"/>
      <c r="H143" s="111"/>
      <c r="I143" s="111"/>
    </row>
    <row r="144" spans="1:9" x14ac:dyDescent="0.2">
      <c r="A144" s="16" t="s">
        <v>231</v>
      </c>
      <c r="B144" s="158">
        <v>0</v>
      </c>
      <c r="C144" s="158">
        <v>112</v>
      </c>
      <c r="D144" s="158">
        <v>1</v>
      </c>
      <c r="E144" s="158">
        <v>1</v>
      </c>
      <c r="G144" s="99"/>
      <c r="H144" s="99"/>
      <c r="I144" s="99"/>
    </row>
    <row r="145" spans="1:9" x14ac:dyDescent="0.2">
      <c r="A145" s="16" t="s">
        <v>217</v>
      </c>
      <c r="B145" s="158" t="s">
        <v>262</v>
      </c>
      <c r="C145" s="158" t="s">
        <v>262</v>
      </c>
      <c r="D145" s="158" t="s">
        <v>262</v>
      </c>
      <c r="E145" s="158" t="s">
        <v>262</v>
      </c>
      <c r="G145" s="106"/>
      <c r="H145" s="106"/>
      <c r="I145" s="106"/>
    </row>
    <row r="146" spans="1:9" x14ac:dyDescent="0.2">
      <c r="A146" s="16" t="s">
        <v>218</v>
      </c>
      <c r="B146" s="158">
        <v>3</v>
      </c>
      <c r="C146" s="158">
        <v>1544</v>
      </c>
      <c r="D146" s="158">
        <v>84</v>
      </c>
      <c r="E146" s="158">
        <v>34</v>
      </c>
      <c r="G146" s="106"/>
      <c r="H146" s="106"/>
      <c r="I146" s="106"/>
    </row>
    <row r="147" spans="1:9" x14ac:dyDescent="0.2">
      <c r="A147" s="16" t="s">
        <v>219</v>
      </c>
      <c r="B147" s="158">
        <v>1</v>
      </c>
      <c r="C147" s="158">
        <v>1222</v>
      </c>
      <c r="D147" s="158">
        <v>28</v>
      </c>
      <c r="E147" s="158">
        <v>24</v>
      </c>
      <c r="G147" s="106"/>
      <c r="H147" s="106"/>
      <c r="I147" s="106"/>
    </row>
    <row r="148" spans="1:9" x14ac:dyDescent="0.2">
      <c r="A148" s="96" t="s">
        <v>145</v>
      </c>
      <c r="B148" s="179">
        <v>24</v>
      </c>
      <c r="C148" s="179">
        <v>12937</v>
      </c>
      <c r="D148" s="179">
        <v>546</v>
      </c>
      <c r="E148" s="179">
        <v>263</v>
      </c>
      <c r="G148" s="106"/>
      <c r="H148" s="106"/>
      <c r="I148" s="106"/>
    </row>
    <row r="149" spans="1:9" x14ac:dyDescent="0.2">
      <c r="B149" s="106"/>
      <c r="C149" s="106"/>
      <c r="D149" s="106"/>
      <c r="E149" s="106"/>
      <c r="G149" s="106"/>
      <c r="H149" s="106"/>
      <c r="I149" s="106"/>
    </row>
    <row r="150" spans="1:9" x14ac:dyDescent="0.2">
      <c r="B150" s="106"/>
      <c r="C150" s="106"/>
      <c r="D150" s="106"/>
      <c r="E150" s="106"/>
      <c r="G150" s="106"/>
      <c r="H150" s="106"/>
      <c r="I150" s="106"/>
    </row>
    <row r="151" spans="1:9" x14ac:dyDescent="0.2">
      <c r="B151" s="106"/>
      <c r="C151" s="106"/>
      <c r="D151" s="106"/>
      <c r="E151" s="106"/>
      <c r="G151" s="106"/>
      <c r="H151" s="106"/>
      <c r="I151" s="106"/>
    </row>
    <row r="152" spans="1:9" x14ac:dyDescent="0.2">
      <c r="B152" s="106"/>
      <c r="C152" s="106"/>
      <c r="D152" s="106"/>
      <c r="E152" s="106"/>
      <c r="G152" s="106"/>
      <c r="H152" s="106"/>
      <c r="I152" s="106"/>
    </row>
    <row r="153" spans="1:9" x14ac:dyDescent="0.2">
      <c r="B153" s="106"/>
      <c r="C153" s="106"/>
      <c r="D153" s="106"/>
      <c r="E153" s="106"/>
      <c r="G153" s="106"/>
      <c r="H153" s="106"/>
      <c r="I153" s="106"/>
    </row>
    <row r="154" spans="1:9" x14ac:dyDescent="0.2">
      <c r="B154" s="106"/>
      <c r="C154" s="106"/>
      <c r="D154" s="106"/>
      <c r="E154" s="106"/>
      <c r="G154" s="106"/>
      <c r="H154" s="106"/>
      <c r="I154" s="106"/>
    </row>
    <row r="155" spans="1:9" x14ac:dyDescent="0.2">
      <c r="B155" s="106"/>
      <c r="C155" s="106"/>
      <c r="D155" s="106"/>
      <c r="E155" s="106"/>
      <c r="G155" s="106"/>
      <c r="H155" s="106"/>
      <c r="I155" s="106"/>
    </row>
    <row r="156" spans="1:9" x14ac:dyDescent="0.2">
      <c r="B156" s="106"/>
      <c r="C156" s="106"/>
      <c r="D156" s="106"/>
      <c r="E156" s="106"/>
      <c r="G156" s="106"/>
      <c r="H156" s="106"/>
      <c r="I156" s="106"/>
    </row>
    <row r="157" spans="1:9" x14ac:dyDescent="0.2">
      <c r="B157" s="106"/>
      <c r="C157" s="106"/>
      <c r="D157" s="106"/>
      <c r="E157" s="106"/>
      <c r="G157" s="106"/>
      <c r="H157" s="106"/>
      <c r="I157" s="106"/>
    </row>
    <row r="158" spans="1:9" x14ac:dyDescent="0.2">
      <c r="B158" s="106"/>
      <c r="C158" s="106"/>
      <c r="D158" s="106"/>
      <c r="E158" s="106"/>
      <c r="G158" s="106"/>
      <c r="H158" s="106"/>
      <c r="I158" s="106"/>
    </row>
    <row r="159" spans="1:9" x14ac:dyDescent="0.2">
      <c r="B159" s="106"/>
      <c r="C159" s="106"/>
      <c r="D159" s="106"/>
      <c r="E159" s="106"/>
      <c r="G159" s="106"/>
      <c r="H159" s="106"/>
      <c r="I159" s="106"/>
    </row>
    <row r="160" spans="1:9" x14ac:dyDescent="0.2">
      <c r="B160" s="106"/>
      <c r="C160" s="106"/>
      <c r="D160" s="106"/>
      <c r="E160" s="106"/>
      <c r="G160" s="106"/>
      <c r="H160" s="106"/>
      <c r="I160" s="106"/>
    </row>
    <row r="161" spans="2:9" x14ac:dyDescent="0.2">
      <c r="B161" s="106"/>
      <c r="C161" s="106"/>
      <c r="D161" s="106"/>
      <c r="E161" s="106"/>
      <c r="G161" s="106"/>
      <c r="H161" s="106"/>
      <c r="I161" s="106"/>
    </row>
    <row r="162" spans="2:9" x14ac:dyDescent="0.2">
      <c r="B162" s="106"/>
      <c r="C162" s="106"/>
      <c r="D162" s="106"/>
      <c r="E162" s="106"/>
      <c r="G162" s="106"/>
      <c r="H162" s="106"/>
      <c r="I162" s="106"/>
    </row>
    <row r="163" spans="2:9" x14ac:dyDescent="0.2">
      <c r="B163" s="106"/>
      <c r="C163" s="106"/>
      <c r="D163" s="106"/>
      <c r="E163" s="106"/>
      <c r="G163" s="106"/>
      <c r="H163" s="106"/>
      <c r="I163" s="106"/>
    </row>
    <row r="164" spans="2:9" x14ac:dyDescent="0.2">
      <c r="B164" s="106"/>
      <c r="C164" s="106"/>
      <c r="D164" s="106"/>
      <c r="E164" s="106"/>
      <c r="G164" s="106"/>
      <c r="H164" s="106"/>
      <c r="I164" s="106"/>
    </row>
    <row r="165" spans="2:9" x14ac:dyDescent="0.2">
      <c r="B165" s="106"/>
      <c r="C165" s="106"/>
      <c r="D165" s="106"/>
      <c r="E165" s="106"/>
      <c r="G165" s="106"/>
      <c r="H165" s="106"/>
      <c r="I165" s="106"/>
    </row>
    <row r="166" spans="2:9" x14ac:dyDescent="0.2">
      <c r="B166" s="111"/>
      <c r="C166" s="111"/>
      <c r="D166" s="111"/>
      <c r="E166" s="111"/>
      <c r="G166" s="111"/>
      <c r="H166" s="111"/>
      <c r="I166" s="111"/>
    </row>
    <row r="167" spans="2:9" x14ac:dyDescent="0.2">
      <c r="B167" s="99"/>
      <c r="C167" s="99"/>
      <c r="D167" s="99"/>
      <c r="E167" s="99"/>
      <c r="G167" s="99"/>
      <c r="H167" s="99"/>
      <c r="I167" s="99"/>
    </row>
    <row r="168" spans="2:9" x14ac:dyDescent="0.2">
      <c r="B168" s="106"/>
      <c r="C168" s="106"/>
      <c r="D168" s="106"/>
      <c r="E168" s="106"/>
      <c r="G168" s="106"/>
      <c r="H168" s="106"/>
      <c r="I168" s="106"/>
    </row>
    <row r="169" spans="2:9" x14ac:dyDescent="0.2">
      <c r="B169" s="106"/>
      <c r="C169" s="106"/>
      <c r="D169" s="106"/>
      <c r="E169" s="106"/>
      <c r="G169" s="106"/>
      <c r="H169" s="106"/>
      <c r="I169" s="106"/>
    </row>
    <row r="170" spans="2:9" x14ac:dyDescent="0.2">
      <c r="B170" s="106"/>
      <c r="C170" s="106"/>
      <c r="D170" s="106"/>
      <c r="E170" s="106"/>
      <c r="G170" s="106"/>
      <c r="H170" s="106"/>
      <c r="I170" s="106"/>
    </row>
    <row r="171" spans="2:9" x14ac:dyDescent="0.2">
      <c r="B171" s="106"/>
      <c r="C171" s="106"/>
      <c r="D171" s="106"/>
      <c r="E171" s="106"/>
      <c r="G171" s="106"/>
      <c r="H171" s="106"/>
      <c r="I171" s="106"/>
    </row>
    <row r="172" spans="2:9" x14ac:dyDescent="0.2">
      <c r="B172" s="106"/>
      <c r="C172" s="106"/>
      <c r="D172" s="106"/>
      <c r="E172" s="106"/>
      <c r="G172" s="106"/>
      <c r="H172" s="106"/>
      <c r="I172" s="106"/>
    </row>
    <row r="173" spans="2:9" x14ac:dyDescent="0.2">
      <c r="B173" s="106"/>
      <c r="C173" s="106"/>
      <c r="D173" s="106"/>
      <c r="E173" s="106"/>
      <c r="G173" s="106"/>
      <c r="H173" s="106"/>
      <c r="I173" s="106"/>
    </row>
    <row r="174" spans="2:9" x14ac:dyDescent="0.2">
      <c r="B174" s="106"/>
      <c r="C174" s="106"/>
      <c r="D174" s="106"/>
      <c r="E174" s="106"/>
      <c r="G174" s="106"/>
      <c r="H174" s="106"/>
      <c r="I174" s="106"/>
    </row>
    <row r="175" spans="2:9" x14ac:dyDescent="0.2">
      <c r="B175" s="106"/>
      <c r="C175" s="106"/>
      <c r="D175" s="106"/>
      <c r="E175" s="106"/>
      <c r="G175" s="106"/>
      <c r="H175" s="106"/>
      <c r="I175" s="106"/>
    </row>
    <row r="176" spans="2:9" x14ac:dyDescent="0.2">
      <c r="B176" s="106"/>
      <c r="C176" s="106"/>
      <c r="D176" s="106"/>
      <c r="E176" s="106"/>
      <c r="G176" s="106"/>
      <c r="H176" s="106"/>
      <c r="I176" s="106"/>
    </row>
    <row r="177" spans="2:9" x14ac:dyDescent="0.2">
      <c r="B177" s="106"/>
      <c r="C177" s="106"/>
      <c r="D177" s="106"/>
      <c r="E177" s="106"/>
      <c r="G177" s="106"/>
      <c r="H177" s="106"/>
      <c r="I177" s="106"/>
    </row>
    <row r="178" spans="2:9" x14ac:dyDescent="0.2">
      <c r="B178" s="106"/>
      <c r="C178" s="106"/>
      <c r="D178" s="106"/>
      <c r="E178" s="106"/>
      <c r="G178" s="106"/>
      <c r="H178" s="106"/>
      <c r="I178" s="106"/>
    </row>
    <row r="179" spans="2:9" x14ac:dyDescent="0.2">
      <c r="B179" s="106"/>
      <c r="C179" s="106"/>
      <c r="D179" s="106"/>
      <c r="E179" s="106"/>
      <c r="G179" s="106"/>
      <c r="H179" s="106"/>
      <c r="I179" s="106"/>
    </row>
    <row r="180" spans="2:9" x14ac:dyDescent="0.2">
      <c r="B180" s="106"/>
      <c r="C180" s="106"/>
      <c r="D180" s="106"/>
      <c r="E180" s="106"/>
      <c r="G180" s="106"/>
      <c r="H180" s="106"/>
      <c r="I180" s="106"/>
    </row>
    <row r="181" spans="2:9" x14ac:dyDescent="0.2">
      <c r="B181" s="106"/>
      <c r="C181" s="106"/>
      <c r="D181" s="106"/>
      <c r="E181" s="106"/>
      <c r="G181" s="106"/>
      <c r="H181" s="106"/>
      <c r="I181" s="106"/>
    </row>
    <row r="182" spans="2:9" x14ac:dyDescent="0.2">
      <c r="B182" s="106"/>
      <c r="C182" s="106"/>
      <c r="D182" s="106"/>
      <c r="E182" s="106"/>
      <c r="G182" s="106"/>
      <c r="H182" s="106"/>
      <c r="I182" s="106"/>
    </row>
    <row r="183" spans="2:9" x14ac:dyDescent="0.2">
      <c r="B183" s="106"/>
      <c r="C183" s="106"/>
      <c r="D183" s="106"/>
      <c r="E183" s="106"/>
      <c r="G183" s="106"/>
      <c r="H183" s="106"/>
      <c r="I183" s="106"/>
    </row>
    <row r="184" spans="2:9" x14ac:dyDescent="0.2">
      <c r="B184" s="106"/>
      <c r="C184" s="106"/>
      <c r="D184" s="106"/>
      <c r="E184" s="106"/>
      <c r="G184" s="106"/>
      <c r="H184" s="106"/>
      <c r="I184" s="106"/>
    </row>
    <row r="185" spans="2:9" x14ac:dyDescent="0.2">
      <c r="B185" s="106"/>
      <c r="C185" s="106"/>
      <c r="D185" s="106"/>
      <c r="E185" s="106"/>
      <c r="G185" s="106"/>
      <c r="H185" s="106"/>
      <c r="I185" s="106"/>
    </row>
    <row r="186" spans="2:9" x14ac:dyDescent="0.2">
      <c r="B186" s="106"/>
      <c r="C186" s="106"/>
      <c r="D186" s="106"/>
      <c r="E186" s="106"/>
      <c r="G186" s="106"/>
      <c r="H186" s="106"/>
      <c r="I186" s="106"/>
    </row>
    <row r="187" spans="2:9" x14ac:dyDescent="0.2">
      <c r="B187" s="106"/>
      <c r="C187" s="106"/>
      <c r="D187" s="106"/>
      <c r="E187" s="106"/>
      <c r="G187" s="106"/>
      <c r="H187" s="106"/>
      <c r="I187" s="106"/>
    </row>
    <row r="188" spans="2:9" x14ac:dyDescent="0.2">
      <c r="B188" s="106"/>
      <c r="C188" s="106"/>
      <c r="D188" s="106"/>
      <c r="E188" s="106"/>
      <c r="G188" s="106"/>
      <c r="H188" s="106"/>
      <c r="I188" s="106"/>
    </row>
    <row r="189" spans="2:9" x14ac:dyDescent="0.2">
      <c r="B189" s="111"/>
      <c r="C189" s="111"/>
      <c r="D189" s="111"/>
      <c r="E189" s="111"/>
      <c r="G189" s="111"/>
      <c r="H189" s="111"/>
      <c r="I189" s="111"/>
    </row>
    <row r="190" spans="2:9" x14ac:dyDescent="0.2">
      <c r="B190" s="99"/>
      <c r="C190" s="99"/>
      <c r="D190" s="99"/>
      <c r="E190" s="99"/>
      <c r="G190" s="99"/>
      <c r="H190" s="99"/>
      <c r="I190" s="99"/>
    </row>
    <row r="191" spans="2:9" x14ac:dyDescent="0.2">
      <c r="B191" s="106"/>
      <c r="C191" s="106"/>
      <c r="D191" s="106"/>
      <c r="E191" s="106"/>
      <c r="G191" s="106"/>
      <c r="H191" s="106"/>
      <c r="I191" s="106"/>
    </row>
    <row r="192" spans="2:9" x14ac:dyDescent="0.2">
      <c r="B192" s="106"/>
      <c r="C192" s="106"/>
      <c r="D192" s="106"/>
      <c r="E192" s="106"/>
      <c r="G192" s="106"/>
      <c r="H192" s="106"/>
      <c r="I192" s="106"/>
    </row>
    <row r="193" spans="2:9" x14ac:dyDescent="0.2">
      <c r="B193" s="106"/>
      <c r="C193" s="106"/>
      <c r="D193" s="106"/>
      <c r="E193" s="106"/>
      <c r="G193" s="106"/>
      <c r="H193" s="106"/>
      <c r="I193" s="106"/>
    </row>
    <row r="194" spans="2:9" x14ac:dyDescent="0.2">
      <c r="B194" s="106"/>
      <c r="C194" s="106"/>
      <c r="D194" s="106"/>
      <c r="E194" s="106"/>
      <c r="G194" s="106"/>
      <c r="H194" s="106"/>
      <c r="I194" s="106"/>
    </row>
    <row r="195" spans="2:9" x14ac:dyDescent="0.2">
      <c r="B195" s="106"/>
      <c r="C195" s="106"/>
      <c r="D195" s="106"/>
      <c r="E195" s="106"/>
      <c r="G195" s="106"/>
      <c r="H195" s="106"/>
      <c r="I195" s="106"/>
    </row>
    <row r="196" spans="2:9" x14ac:dyDescent="0.2">
      <c r="B196" s="106"/>
      <c r="C196" s="106"/>
      <c r="D196" s="106"/>
      <c r="E196" s="106"/>
      <c r="G196" s="106"/>
      <c r="H196" s="106"/>
      <c r="I196" s="106"/>
    </row>
    <row r="197" spans="2:9" x14ac:dyDescent="0.2">
      <c r="B197" s="106"/>
      <c r="C197" s="106"/>
      <c r="D197" s="106"/>
      <c r="E197" s="106"/>
      <c r="G197" s="106"/>
      <c r="H197" s="106"/>
      <c r="I197" s="106"/>
    </row>
    <row r="198" spans="2:9" x14ac:dyDescent="0.2">
      <c r="B198" s="106"/>
      <c r="C198" s="106"/>
      <c r="D198" s="106"/>
      <c r="E198" s="106"/>
      <c r="G198" s="106"/>
      <c r="H198" s="106"/>
      <c r="I198" s="106"/>
    </row>
    <row r="199" spans="2:9" x14ac:dyDescent="0.2">
      <c r="B199" s="106"/>
      <c r="C199" s="106"/>
      <c r="D199" s="106"/>
      <c r="E199" s="106"/>
      <c r="G199" s="106"/>
      <c r="H199" s="106"/>
      <c r="I199" s="106"/>
    </row>
    <row r="200" spans="2:9" x14ac:dyDescent="0.2">
      <c r="B200" s="106"/>
      <c r="C200" s="106"/>
      <c r="D200" s="106"/>
      <c r="E200" s="106"/>
      <c r="G200" s="106"/>
      <c r="H200" s="106"/>
      <c r="I200" s="106"/>
    </row>
    <row r="201" spans="2:9" x14ac:dyDescent="0.2">
      <c r="B201" s="106"/>
      <c r="C201" s="106"/>
      <c r="D201" s="106"/>
      <c r="E201" s="106"/>
      <c r="G201" s="106"/>
      <c r="H201" s="106"/>
      <c r="I201" s="106"/>
    </row>
    <row r="202" spans="2:9" x14ac:dyDescent="0.2">
      <c r="B202" s="106"/>
      <c r="C202" s="106"/>
      <c r="D202" s="106"/>
      <c r="E202" s="106"/>
      <c r="G202" s="106"/>
      <c r="H202" s="106"/>
      <c r="I202" s="106"/>
    </row>
    <row r="203" spans="2:9" x14ac:dyDescent="0.2">
      <c r="B203" s="106"/>
      <c r="C203" s="106"/>
      <c r="D203" s="106"/>
      <c r="E203" s="106"/>
      <c r="G203" s="106"/>
      <c r="H203" s="106"/>
      <c r="I203" s="106"/>
    </row>
    <row r="204" spans="2:9" x14ac:dyDescent="0.2">
      <c r="B204" s="106"/>
      <c r="C204" s="106"/>
      <c r="D204" s="106"/>
      <c r="E204" s="106"/>
      <c r="G204" s="106"/>
      <c r="H204" s="106"/>
      <c r="I204" s="106"/>
    </row>
    <row r="205" spans="2:9" x14ac:dyDescent="0.2">
      <c r="B205" s="106"/>
      <c r="C205" s="106"/>
      <c r="D205" s="106"/>
      <c r="E205" s="106"/>
      <c r="G205" s="106"/>
      <c r="H205" s="106"/>
      <c r="I205" s="106"/>
    </row>
    <row r="206" spans="2:9" x14ac:dyDescent="0.2">
      <c r="B206" s="106"/>
      <c r="C206" s="106"/>
      <c r="D206" s="106"/>
      <c r="E206" s="106"/>
      <c r="G206" s="106"/>
      <c r="H206" s="106"/>
      <c r="I206" s="106"/>
    </row>
    <row r="207" spans="2:9" x14ac:dyDescent="0.2">
      <c r="B207" s="106"/>
      <c r="C207" s="106"/>
      <c r="D207" s="106"/>
      <c r="E207" s="106"/>
      <c r="G207" s="106"/>
      <c r="H207" s="106"/>
      <c r="I207" s="106"/>
    </row>
    <row r="208" spans="2:9" x14ac:dyDescent="0.2">
      <c r="B208" s="106"/>
      <c r="C208" s="106"/>
      <c r="D208" s="106"/>
      <c r="E208" s="106"/>
      <c r="G208" s="106"/>
      <c r="H208" s="106"/>
      <c r="I208" s="106"/>
    </row>
    <row r="209" spans="2:9" x14ac:dyDescent="0.2">
      <c r="B209" s="106"/>
      <c r="C209" s="106"/>
      <c r="D209" s="106"/>
      <c r="E209" s="106"/>
      <c r="G209" s="106"/>
      <c r="H209" s="106"/>
      <c r="I209" s="106"/>
    </row>
    <row r="210" spans="2:9" x14ac:dyDescent="0.2">
      <c r="B210" s="106"/>
      <c r="C210" s="106"/>
      <c r="D210" s="106"/>
      <c r="E210" s="106"/>
      <c r="G210" s="106"/>
      <c r="H210" s="106"/>
      <c r="I210" s="106"/>
    </row>
    <row r="211" spans="2:9" x14ac:dyDescent="0.2">
      <c r="B211" s="106"/>
      <c r="C211" s="106"/>
      <c r="D211" s="106"/>
      <c r="E211" s="106"/>
      <c r="G211" s="106"/>
      <c r="H211" s="106"/>
      <c r="I211" s="106"/>
    </row>
    <row r="212" spans="2:9" x14ac:dyDescent="0.2">
      <c r="B212" s="111"/>
      <c r="C212" s="111"/>
      <c r="D212" s="111"/>
      <c r="E212" s="111"/>
      <c r="G212" s="111"/>
      <c r="H212" s="111"/>
      <c r="I212" s="111"/>
    </row>
    <row r="213" spans="2:9" x14ac:dyDescent="0.2">
      <c r="B213" s="111"/>
      <c r="C213" s="111"/>
      <c r="D213" s="111"/>
      <c r="E213" s="111"/>
      <c r="G213" s="111"/>
      <c r="H213" s="111"/>
      <c r="I213" s="111"/>
    </row>
    <row r="214" spans="2:9" x14ac:dyDescent="0.2">
      <c r="B214" s="111"/>
      <c r="C214" s="111"/>
      <c r="D214" s="111"/>
      <c r="E214" s="111"/>
      <c r="G214" s="111"/>
      <c r="H214" s="111"/>
      <c r="I214" s="111"/>
    </row>
    <row r="215" spans="2:9" x14ac:dyDescent="0.2">
      <c r="B215" s="111"/>
      <c r="C215" s="111"/>
      <c r="D215" s="111"/>
      <c r="E215" s="111"/>
      <c r="G215" s="111"/>
      <c r="H215" s="111"/>
      <c r="I215" s="111"/>
    </row>
    <row r="216" spans="2:9" x14ac:dyDescent="0.2">
      <c r="B216" s="111"/>
      <c r="C216" s="111"/>
      <c r="D216" s="111"/>
      <c r="E216" s="111"/>
      <c r="G216" s="111"/>
      <c r="H216" s="111"/>
      <c r="I216" s="111"/>
    </row>
    <row r="217" spans="2:9" x14ac:dyDescent="0.2">
      <c r="B217" s="111"/>
      <c r="C217" s="111"/>
      <c r="D217" s="111"/>
      <c r="E217" s="111"/>
      <c r="G217" s="111"/>
      <c r="H217" s="111"/>
      <c r="I217" s="111"/>
    </row>
    <row r="218" spans="2:9" x14ac:dyDescent="0.2">
      <c r="B218" s="111"/>
      <c r="C218" s="111"/>
      <c r="D218" s="111"/>
      <c r="E218" s="111"/>
      <c r="G218" s="111"/>
      <c r="H218" s="111"/>
      <c r="I218" s="111"/>
    </row>
    <row r="219" spans="2:9" x14ac:dyDescent="0.2">
      <c r="B219" s="111"/>
      <c r="C219" s="111"/>
      <c r="D219" s="111"/>
      <c r="E219" s="111"/>
      <c r="G219" s="111"/>
      <c r="H219" s="111"/>
      <c r="I219" s="111"/>
    </row>
    <row r="220" spans="2:9" x14ac:dyDescent="0.2">
      <c r="B220" s="111"/>
      <c r="C220" s="111"/>
      <c r="D220" s="111"/>
      <c r="E220" s="111"/>
      <c r="G220" s="111"/>
      <c r="H220" s="111"/>
      <c r="I220" s="111"/>
    </row>
    <row r="221" spans="2:9" x14ac:dyDescent="0.2">
      <c r="B221" s="111"/>
      <c r="C221" s="111"/>
      <c r="D221" s="111"/>
      <c r="E221" s="111"/>
      <c r="G221" s="111"/>
      <c r="H221" s="111"/>
      <c r="I221" s="111"/>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C2DC-0E02-4FB0-9EB9-77665B236B3B}">
  <sheetPr>
    <tabColor rgb="FFFFC000"/>
  </sheetPr>
  <dimension ref="A1:J221"/>
  <sheetViews>
    <sheetView workbookViewId="0">
      <pane xSplit="16" ySplit="4" topLeftCell="Q5" activePane="bottomRight" state="frozen"/>
      <selection pane="topRight" activeCell="Q1" sqref="Q1"/>
      <selection pane="bottomLeft" activeCell="A4" sqref="A4"/>
      <selection pane="bottomRight"/>
    </sheetView>
  </sheetViews>
  <sheetFormatPr defaultRowHeight="12" x14ac:dyDescent="0.2"/>
  <cols>
    <col min="1" max="1" width="22" style="16" customWidth="1"/>
    <col min="2" max="2" width="22.7109375" style="16" customWidth="1"/>
    <col min="3" max="3" width="20.7109375" style="16" bestFit="1" customWidth="1"/>
    <col min="4" max="4" width="11" style="16" bestFit="1" customWidth="1"/>
    <col min="5" max="5" width="26.85546875" style="16" bestFit="1" customWidth="1"/>
    <col min="6" max="16384" width="9.140625" style="16"/>
  </cols>
  <sheetData>
    <row r="1" spans="1:10" ht="15.75" x14ac:dyDescent="0.25">
      <c r="A1" s="95" t="s">
        <v>346</v>
      </c>
    </row>
    <row r="2" spans="1:10" s="103" customFormat="1" ht="15.75" x14ac:dyDescent="0.25">
      <c r="A2" s="95" t="s">
        <v>406</v>
      </c>
      <c r="B2" s="157"/>
      <c r="C2" s="157"/>
      <c r="D2" s="157"/>
      <c r="E2" s="157"/>
      <c r="F2" s="157"/>
    </row>
    <row r="3" spans="1:10" s="140" customFormat="1" ht="12.75" x14ac:dyDescent="0.2">
      <c r="A3" s="142" t="s">
        <v>407</v>
      </c>
      <c r="B3" s="157"/>
      <c r="C3" s="157"/>
      <c r="D3" s="157"/>
      <c r="E3" s="157"/>
      <c r="F3" s="157"/>
    </row>
    <row r="4" spans="1:10" ht="12.75" x14ac:dyDescent="0.2">
      <c r="A4" s="108" t="s">
        <v>304</v>
      </c>
    </row>
    <row r="5" spans="1:10" ht="12.75" x14ac:dyDescent="0.2">
      <c r="A5" s="108"/>
    </row>
    <row r="6" spans="1:10" ht="24" x14ac:dyDescent="0.2">
      <c r="A6" s="98" t="s">
        <v>251</v>
      </c>
      <c r="B6" s="99" t="s">
        <v>363</v>
      </c>
      <c r="C6" s="99" t="s">
        <v>373</v>
      </c>
      <c r="D6" s="99" t="s">
        <v>351</v>
      </c>
      <c r="E6" s="99" t="s">
        <v>372</v>
      </c>
    </row>
    <row r="7" spans="1:10" x14ac:dyDescent="0.2">
      <c r="A7" s="16" t="s">
        <v>253</v>
      </c>
      <c r="B7" s="158">
        <v>71</v>
      </c>
      <c r="C7" s="158">
        <v>53699</v>
      </c>
      <c r="D7" s="158">
        <v>1426</v>
      </c>
      <c r="E7" s="158">
        <v>768</v>
      </c>
      <c r="F7" s="134"/>
    </row>
    <row r="8" spans="1:10" x14ac:dyDescent="0.2">
      <c r="A8" s="16" t="s">
        <v>252</v>
      </c>
      <c r="B8" s="158">
        <v>1843</v>
      </c>
      <c r="C8" s="158">
        <v>1457740</v>
      </c>
      <c r="D8" s="158">
        <v>33042</v>
      </c>
      <c r="E8" s="158">
        <v>21546</v>
      </c>
      <c r="F8" s="134"/>
      <c r="G8" s="116"/>
      <c r="H8" s="116"/>
      <c r="I8" s="116"/>
      <c r="J8" s="116"/>
    </row>
    <row r="9" spans="1:10" x14ac:dyDescent="0.2">
      <c r="A9" s="96" t="s">
        <v>125</v>
      </c>
      <c r="B9" s="179">
        <v>1914</v>
      </c>
      <c r="C9" s="179">
        <v>1511439</v>
      </c>
      <c r="D9" s="179">
        <v>34468</v>
      </c>
      <c r="E9" s="179">
        <v>22314</v>
      </c>
      <c r="F9" s="134"/>
    </row>
    <row r="10" spans="1:10" x14ac:dyDescent="0.2">
      <c r="B10" s="106"/>
      <c r="C10" s="106"/>
      <c r="D10" s="106"/>
      <c r="E10" s="106"/>
      <c r="F10" s="134"/>
    </row>
    <row r="11" spans="1:10" ht="24" x14ac:dyDescent="0.2">
      <c r="A11" s="98" t="s">
        <v>254</v>
      </c>
      <c r="B11" s="99" t="s">
        <v>363</v>
      </c>
      <c r="C11" s="99" t="s">
        <v>373</v>
      </c>
      <c r="D11" s="99" t="s">
        <v>351</v>
      </c>
      <c r="E11" s="99" t="s">
        <v>372</v>
      </c>
      <c r="F11" s="134"/>
    </row>
    <row r="12" spans="1:10" x14ac:dyDescent="0.2">
      <c r="A12" s="16" t="s">
        <v>253</v>
      </c>
      <c r="B12" s="158">
        <v>48</v>
      </c>
      <c r="C12" s="158">
        <v>46933</v>
      </c>
      <c r="D12" s="158">
        <v>786</v>
      </c>
      <c r="E12" s="158">
        <v>551</v>
      </c>
      <c r="F12" s="134"/>
    </row>
    <row r="13" spans="1:10" x14ac:dyDescent="0.2">
      <c r="A13" s="16" t="s">
        <v>252</v>
      </c>
      <c r="B13" s="158">
        <v>1843</v>
      </c>
      <c r="C13" s="158">
        <v>1407313</v>
      </c>
      <c r="D13" s="158">
        <v>33388</v>
      </c>
      <c r="E13" s="158">
        <v>22001</v>
      </c>
      <c r="F13" s="134"/>
    </row>
    <row r="14" spans="1:10" x14ac:dyDescent="0.2">
      <c r="A14" s="96" t="s">
        <v>131</v>
      </c>
      <c r="B14" s="179">
        <v>1890</v>
      </c>
      <c r="C14" s="179">
        <v>1454246</v>
      </c>
      <c r="D14" s="179">
        <v>34174</v>
      </c>
      <c r="E14" s="179">
        <v>22552</v>
      </c>
      <c r="F14" s="134"/>
    </row>
    <row r="15" spans="1:10" x14ac:dyDescent="0.2">
      <c r="B15" s="106"/>
      <c r="C15" s="106"/>
      <c r="D15" s="106"/>
      <c r="E15" s="106"/>
      <c r="F15" s="134"/>
    </row>
    <row r="16" spans="1:10" ht="24" x14ac:dyDescent="0.2">
      <c r="A16" s="98" t="s">
        <v>255</v>
      </c>
      <c r="B16" s="99" t="s">
        <v>363</v>
      </c>
      <c r="C16" s="99" t="s">
        <v>373</v>
      </c>
      <c r="D16" s="99" t="s">
        <v>351</v>
      </c>
      <c r="E16" s="99" t="s">
        <v>372</v>
      </c>
      <c r="F16" s="134"/>
    </row>
    <row r="17" spans="1:6" x14ac:dyDescent="0.2">
      <c r="A17" s="16" t="s">
        <v>253</v>
      </c>
      <c r="B17" s="158">
        <v>64</v>
      </c>
      <c r="C17" s="158">
        <v>56765</v>
      </c>
      <c r="D17" s="158">
        <v>1075</v>
      </c>
      <c r="E17" s="158">
        <v>638</v>
      </c>
      <c r="F17" s="134"/>
    </row>
    <row r="18" spans="1:6" x14ac:dyDescent="0.2">
      <c r="A18" s="16" t="s">
        <v>252</v>
      </c>
      <c r="B18" s="158">
        <v>1860</v>
      </c>
      <c r="C18" s="158">
        <v>1392556</v>
      </c>
      <c r="D18" s="158">
        <v>33057</v>
      </c>
      <c r="E18" s="158">
        <v>21649</v>
      </c>
      <c r="F18" s="134"/>
    </row>
    <row r="19" spans="1:6" x14ac:dyDescent="0.2">
      <c r="A19" s="96" t="s">
        <v>132</v>
      </c>
      <c r="B19" s="179">
        <v>1924</v>
      </c>
      <c r="C19" s="179">
        <v>1449321</v>
      </c>
      <c r="D19" s="179">
        <v>34132</v>
      </c>
      <c r="E19" s="179">
        <v>22287</v>
      </c>
      <c r="F19" s="134"/>
    </row>
    <row r="20" spans="1:6" x14ac:dyDescent="0.2">
      <c r="B20" s="106"/>
      <c r="C20" s="106"/>
      <c r="D20" s="106"/>
      <c r="E20" s="106"/>
      <c r="F20" s="134"/>
    </row>
    <row r="21" spans="1:6" ht="24" x14ac:dyDescent="0.2">
      <c r="A21" s="98" t="s">
        <v>261</v>
      </c>
      <c r="B21" s="99" t="s">
        <v>363</v>
      </c>
      <c r="C21" s="99" t="s">
        <v>373</v>
      </c>
      <c r="D21" s="99" t="s">
        <v>351</v>
      </c>
      <c r="E21" s="99" t="s">
        <v>372</v>
      </c>
      <c r="F21" s="134"/>
    </row>
    <row r="22" spans="1:6" x14ac:dyDescent="0.2">
      <c r="A22" s="16" t="s">
        <v>253</v>
      </c>
      <c r="B22" s="158">
        <v>58</v>
      </c>
      <c r="C22" s="158">
        <v>50706</v>
      </c>
      <c r="D22" s="158">
        <v>800</v>
      </c>
      <c r="E22" s="158">
        <v>542</v>
      </c>
      <c r="F22" s="134"/>
    </row>
    <row r="23" spans="1:6" x14ac:dyDescent="0.2">
      <c r="A23" s="16" t="s">
        <v>252</v>
      </c>
      <c r="B23" s="158">
        <v>1912</v>
      </c>
      <c r="C23" s="158">
        <v>1476061</v>
      </c>
      <c r="D23" s="158">
        <v>33315</v>
      </c>
      <c r="E23" s="158">
        <v>22652</v>
      </c>
      <c r="F23" s="134"/>
    </row>
    <row r="24" spans="1:6" x14ac:dyDescent="0.2">
      <c r="A24" s="96" t="s">
        <v>135</v>
      </c>
      <c r="B24" s="179">
        <v>1970</v>
      </c>
      <c r="C24" s="179">
        <v>1526767</v>
      </c>
      <c r="D24" s="179">
        <v>34115</v>
      </c>
      <c r="E24" s="179">
        <v>23194</v>
      </c>
      <c r="F24" s="134"/>
    </row>
    <row r="25" spans="1:6" x14ac:dyDescent="0.2">
      <c r="B25" s="106"/>
      <c r="C25" s="106"/>
      <c r="D25" s="106"/>
      <c r="E25" s="106"/>
      <c r="F25" s="134"/>
    </row>
    <row r="26" spans="1:6" ht="24" x14ac:dyDescent="0.2">
      <c r="A26" s="98" t="s">
        <v>260</v>
      </c>
      <c r="B26" s="99" t="s">
        <v>363</v>
      </c>
      <c r="C26" s="99" t="s">
        <v>373</v>
      </c>
      <c r="D26" s="99" t="s">
        <v>351</v>
      </c>
      <c r="E26" s="99" t="s">
        <v>372</v>
      </c>
      <c r="F26" s="134"/>
    </row>
    <row r="27" spans="1:6" x14ac:dyDescent="0.2">
      <c r="A27" s="16" t="s">
        <v>253</v>
      </c>
      <c r="B27" s="158">
        <v>66</v>
      </c>
      <c r="C27" s="158">
        <v>52613</v>
      </c>
      <c r="D27" s="158">
        <v>967</v>
      </c>
      <c r="E27" s="158">
        <v>631</v>
      </c>
      <c r="F27" s="134"/>
    </row>
    <row r="28" spans="1:6" x14ac:dyDescent="0.2">
      <c r="A28" s="16" t="s">
        <v>252</v>
      </c>
      <c r="B28" s="158">
        <v>1881</v>
      </c>
      <c r="C28" s="158">
        <v>1365275</v>
      </c>
      <c r="D28" s="158">
        <v>33952</v>
      </c>
      <c r="E28" s="158">
        <v>21905</v>
      </c>
    </row>
    <row r="29" spans="1:6" x14ac:dyDescent="0.2">
      <c r="A29" s="96" t="s">
        <v>138</v>
      </c>
      <c r="B29" s="179">
        <v>1946</v>
      </c>
      <c r="C29" s="179">
        <v>1417888</v>
      </c>
      <c r="D29" s="179">
        <v>34919</v>
      </c>
      <c r="E29" s="179">
        <v>22536</v>
      </c>
    </row>
    <row r="30" spans="1:6" x14ac:dyDescent="0.2">
      <c r="B30" s="106"/>
      <c r="C30" s="106"/>
      <c r="D30" s="106"/>
      <c r="E30" s="106"/>
    </row>
    <row r="31" spans="1:6" ht="24" x14ac:dyDescent="0.2">
      <c r="A31" s="98" t="s">
        <v>259</v>
      </c>
      <c r="B31" s="99" t="s">
        <v>363</v>
      </c>
      <c r="C31" s="99" t="s">
        <v>373</v>
      </c>
      <c r="D31" s="99" t="s">
        <v>351</v>
      </c>
      <c r="E31" s="99" t="s">
        <v>372</v>
      </c>
    </row>
    <row r="32" spans="1:6" x14ac:dyDescent="0.2">
      <c r="A32" s="16" t="s">
        <v>253</v>
      </c>
      <c r="B32" s="158">
        <v>52</v>
      </c>
      <c r="C32" s="158">
        <v>30330</v>
      </c>
      <c r="D32" s="158">
        <v>725</v>
      </c>
      <c r="E32" s="158">
        <v>452</v>
      </c>
    </row>
    <row r="33" spans="1:5" x14ac:dyDescent="0.2">
      <c r="A33" s="16" t="s">
        <v>252</v>
      </c>
      <c r="B33" s="158">
        <v>1638</v>
      </c>
      <c r="C33" s="158">
        <v>1224785</v>
      </c>
      <c r="D33" s="158">
        <v>29128</v>
      </c>
      <c r="E33" s="158">
        <v>19319</v>
      </c>
    </row>
    <row r="34" spans="1:5" x14ac:dyDescent="0.2">
      <c r="A34" s="96" t="s">
        <v>140</v>
      </c>
      <c r="B34" s="179">
        <v>1689</v>
      </c>
      <c r="C34" s="179">
        <v>1255115</v>
      </c>
      <c r="D34" s="179">
        <v>29853</v>
      </c>
      <c r="E34" s="179">
        <v>19771</v>
      </c>
    </row>
    <row r="35" spans="1:5" x14ac:dyDescent="0.2">
      <c r="B35" s="106"/>
      <c r="C35" s="106"/>
      <c r="D35" s="106"/>
      <c r="E35" s="106"/>
    </row>
    <row r="36" spans="1:5" ht="24" x14ac:dyDescent="0.2">
      <c r="A36" s="98" t="s">
        <v>258</v>
      </c>
      <c r="B36" s="99" t="s">
        <v>363</v>
      </c>
      <c r="C36" s="99" t="s">
        <v>373</v>
      </c>
      <c r="D36" s="99" t="s">
        <v>351</v>
      </c>
      <c r="E36" s="99" t="s">
        <v>372</v>
      </c>
    </row>
    <row r="37" spans="1:5" x14ac:dyDescent="0.2">
      <c r="A37" s="16" t="s">
        <v>253</v>
      </c>
      <c r="B37" s="158">
        <v>49</v>
      </c>
      <c r="C37" s="158">
        <v>41504</v>
      </c>
      <c r="D37" s="158">
        <v>613</v>
      </c>
      <c r="E37" s="158">
        <v>439</v>
      </c>
    </row>
    <row r="38" spans="1:5" x14ac:dyDescent="0.2">
      <c r="A38" s="16" t="s">
        <v>252</v>
      </c>
      <c r="B38" s="158">
        <v>1561</v>
      </c>
      <c r="C38" s="158">
        <v>1180956</v>
      </c>
      <c r="D38" s="158">
        <v>28178</v>
      </c>
      <c r="E38" s="158">
        <v>18320</v>
      </c>
    </row>
    <row r="39" spans="1:5" x14ac:dyDescent="0.2">
      <c r="A39" s="96" t="s">
        <v>141</v>
      </c>
      <c r="B39" s="179">
        <v>1610</v>
      </c>
      <c r="C39" s="179">
        <v>1222460</v>
      </c>
      <c r="D39" s="179">
        <v>28791</v>
      </c>
      <c r="E39" s="179">
        <v>18759</v>
      </c>
    </row>
    <row r="40" spans="1:5" x14ac:dyDescent="0.2">
      <c r="B40" s="106"/>
      <c r="C40" s="106"/>
      <c r="D40" s="106"/>
      <c r="E40" s="106"/>
    </row>
    <row r="41" spans="1:5" ht="24" x14ac:dyDescent="0.2">
      <c r="A41" s="98" t="s">
        <v>257</v>
      </c>
      <c r="B41" s="99" t="s">
        <v>363</v>
      </c>
      <c r="C41" s="99" t="s">
        <v>373</v>
      </c>
      <c r="D41" s="99" t="s">
        <v>351</v>
      </c>
      <c r="E41" s="99" t="s">
        <v>372</v>
      </c>
    </row>
    <row r="42" spans="1:5" x14ac:dyDescent="0.2">
      <c r="A42" s="16" t="s">
        <v>253</v>
      </c>
      <c r="B42" s="158">
        <v>95</v>
      </c>
      <c r="C42" s="158">
        <v>38534</v>
      </c>
      <c r="D42" s="158">
        <v>983</v>
      </c>
      <c r="E42" s="158">
        <v>468</v>
      </c>
    </row>
    <row r="43" spans="1:5" x14ac:dyDescent="0.2">
      <c r="A43" s="16" t="s">
        <v>252</v>
      </c>
      <c r="B43" s="158">
        <v>1491</v>
      </c>
      <c r="C43" s="158">
        <v>1150397</v>
      </c>
      <c r="D43" s="158">
        <v>25718</v>
      </c>
      <c r="E43" s="158">
        <v>17396</v>
      </c>
    </row>
    <row r="44" spans="1:5" x14ac:dyDescent="0.2">
      <c r="A44" s="96" t="s">
        <v>144</v>
      </c>
      <c r="B44" s="179">
        <v>1586</v>
      </c>
      <c r="C44" s="179">
        <v>1188932</v>
      </c>
      <c r="D44" s="179">
        <v>26701</v>
      </c>
      <c r="E44" s="179">
        <v>17864</v>
      </c>
    </row>
    <row r="45" spans="1:5" x14ac:dyDescent="0.2">
      <c r="B45" s="106"/>
      <c r="C45" s="106"/>
      <c r="D45" s="106"/>
      <c r="E45" s="106"/>
    </row>
    <row r="46" spans="1:5" ht="24" x14ac:dyDescent="0.2">
      <c r="A46" s="98" t="s">
        <v>256</v>
      </c>
      <c r="B46" s="99" t="s">
        <v>363</v>
      </c>
      <c r="C46" s="99" t="s">
        <v>373</v>
      </c>
      <c r="D46" s="99" t="s">
        <v>351</v>
      </c>
      <c r="E46" s="99" t="s">
        <v>372</v>
      </c>
    </row>
    <row r="47" spans="1:5" x14ac:dyDescent="0.2">
      <c r="A47" s="16" t="s">
        <v>253</v>
      </c>
      <c r="B47" s="158">
        <v>73</v>
      </c>
      <c r="C47" s="158">
        <v>47198</v>
      </c>
      <c r="D47" s="158">
        <v>891</v>
      </c>
      <c r="E47" s="158">
        <v>515</v>
      </c>
    </row>
    <row r="48" spans="1:5" x14ac:dyDescent="0.2">
      <c r="A48" s="16" t="s">
        <v>252</v>
      </c>
      <c r="B48" s="158">
        <v>1366</v>
      </c>
      <c r="C48" s="158">
        <v>971317</v>
      </c>
      <c r="D48" s="158">
        <v>23145</v>
      </c>
      <c r="E48" s="158">
        <v>15451</v>
      </c>
    </row>
    <row r="49" spans="1:5" x14ac:dyDescent="0.2">
      <c r="A49" s="96" t="s">
        <v>145</v>
      </c>
      <c r="B49" s="179">
        <v>1439</v>
      </c>
      <c r="C49" s="179">
        <v>1018515</v>
      </c>
      <c r="D49" s="179">
        <v>24036</v>
      </c>
      <c r="E49" s="179">
        <v>15966</v>
      </c>
    </row>
    <row r="50" spans="1:5" x14ac:dyDescent="0.2">
      <c r="B50" s="106"/>
      <c r="C50" s="106"/>
      <c r="D50" s="106"/>
      <c r="E50" s="106"/>
    </row>
    <row r="51" spans="1:5" x14ac:dyDescent="0.2">
      <c r="B51" s="111"/>
      <c r="C51" s="111"/>
      <c r="D51" s="111"/>
      <c r="E51" s="111"/>
    </row>
    <row r="52" spans="1:5" x14ac:dyDescent="0.2">
      <c r="B52" s="99"/>
      <c r="C52" s="99"/>
      <c r="D52" s="99"/>
      <c r="E52" s="99"/>
    </row>
    <row r="53" spans="1:5" x14ac:dyDescent="0.2">
      <c r="B53" s="106"/>
      <c r="C53" s="106"/>
      <c r="D53" s="106"/>
      <c r="E53" s="106"/>
    </row>
    <row r="54" spans="1:5" x14ac:dyDescent="0.2">
      <c r="B54" s="99"/>
      <c r="C54" s="99"/>
      <c r="D54" s="99"/>
      <c r="E54" s="99"/>
    </row>
    <row r="55" spans="1:5" x14ac:dyDescent="0.2">
      <c r="B55" s="106"/>
      <c r="C55" s="106"/>
      <c r="D55" s="106"/>
      <c r="E55" s="106"/>
    </row>
    <row r="56" spans="1:5" x14ac:dyDescent="0.2">
      <c r="B56" s="106"/>
      <c r="C56" s="106"/>
      <c r="D56" s="106"/>
      <c r="E56" s="106"/>
    </row>
    <row r="57" spans="1:5" x14ac:dyDescent="0.2">
      <c r="B57" s="106"/>
      <c r="C57" s="106"/>
      <c r="D57" s="106"/>
      <c r="E57" s="106"/>
    </row>
    <row r="58" spans="1:5" x14ac:dyDescent="0.2">
      <c r="B58" s="106"/>
      <c r="C58" s="106"/>
      <c r="D58" s="106"/>
      <c r="E58" s="106"/>
    </row>
    <row r="59" spans="1:5" x14ac:dyDescent="0.2">
      <c r="B59" s="106"/>
      <c r="C59" s="106"/>
      <c r="D59" s="106"/>
      <c r="E59" s="106"/>
    </row>
    <row r="60" spans="1:5" x14ac:dyDescent="0.2">
      <c r="B60" s="106"/>
      <c r="C60" s="106"/>
      <c r="D60" s="106"/>
      <c r="E60" s="106"/>
    </row>
    <row r="61" spans="1:5" x14ac:dyDescent="0.2">
      <c r="B61" s="106"/>
      <c r="C61" s="106"/>
      <c r="D61" s="106"/>
      <c r="E61" s="106"/>
    </row>
    <row r="62" spans="1:5" x14ac:dyDescent="0.2">
      <c r="B62" s="106"/>
      <c r="C62" s="106"/>
      <c r="D62" s="106"/>
      <c r="E62" s="106"/>
    </row>
    <row r="63" spans="1:5" x14ac:dyDescent="0.2">
      <c r="B63" s="106"/>
      <c r="C63" s="106"/>
      <c r="D63" s="106"/>
      <c r="E63" s="106"/>
    </row>
    <row r="64" spans="1:5" x14ac:dyDescent="0.2">
      <c r="B64" s="106"/>
      <c r="C64" s="106"/>
      <c r="D64" s="106"/>
      <c r="E64" s="106"/>
    </row>
    <row r="65" spans="2:5" x14ac:dyDescent="0.2">
      <c r="B65" s="106"/>
      <c r="C65" s="106"/>
      <c r="D65" s="106"/>
      <c r="E65" s="106"/>
    </row>
    <row r="66" spans="2:5" x14ac:dyDescent="0.2">
      <c r="B66" s="106"/>
      <c r="C66" s="106"/>
      <c r="D66" s="106"/>
      <c r="E66" s="106"/>
    </row>
    <row r="67" spans="2:5" x14ac:dyDescent="0.2">
      <c r="B67" s="106"/>
      <c r="C67" s="106"/>
      <c r="D67" s="106"/>
      <c r="E67" s="106"/>
    </row>
    <row r="68" spans="2:5" x14ac:dyDescent="0.2">
      <c r="B68" s="106"/>
      <c r="C68" s="106"/>
      <c r="D68" s="106"/>
      <c r="E68" s="106"/>
    </row>
    <row r="69" spans="2:5" x14ac:dyDescent="0.2">
      <c r="B69" s="106"/>
      <c r="C69" s="106"/>
      <c r="D69" s="106"/>
      <c r="E69" s="106"/>
    </row>
    <row r="70" spans="2:5" x14ac:dyDescent="0.2">
      <c r="B70" s="99"/>
      <c r="C70" s="99"/>
      <c r="D70" s="99"/>
      <c r="E70" s="99"/>
    </row>
    <row r="71" spans="2:5" x14ac:dyDescent="0.2">
      <c r="B71" s="106"/>
      <c r="C71" s="106"/>
      <c r="D71" s="106"/>
      <c r="E71" s="106"/>
    </row>
    <row r="72" spans="2:5" x14ac:dyDescent="0.2">
      <c r="B72" s="106"/>
      <c r="C72" s="106"/>
      <c r="D72" s="106"/>
      <c r="E72" s="106"/>
    </row>
    <row r="73" spans="2:5" x14ac:dyDescent="0.2">
      <c r="B73" s="106"/>
      <c r="C73" s="106"/>
      <c r="D73" s="106"/>
      <c r="E73" s="106"/>
    </row>
    <row r="74" spans="2:5" x14ac:dyDescent="0.2">
      <c r="B74" s="111"/>
      <c r="C74" s="111"/>
      <c r="D74" s="111"/>
      <c r="E74" s="111"/>
    </row>
    <row r="75" spans="2:5" x14ac:dyDescent="0.2">
      <c r="B75" s="99"/>
      <c r="C75" s="99"/>
      <c r="D75" s="99"/>
      <c r="E75" s="99"/>
    </row>
    <row r="76" spans="2:5" x14ac:dyDescent="0.2">
      <c r="B76" s="106"/>
      <c r="C76" s="106"/>
      <c r="D76" s="106"/>
      <c r="E76" s="106"/>
    </row>
    <row r="77" spans="2:5" x14ac:dyDescent="0.2">
      <c r="B77" s="106"/>
      <c r="C77" s="106"/>
      <c r="D77" s="106"/>
      <c r="E77" s="106"/>
    </row>
    <row r="78" spans="2:5" x14ac:dyDescent="0.2">
      <c r="B78" s="106"/>
      <c r="C78" s="106"/>
      <c r="D78" s="106"/>
      <c r="E78" s="106"/>
    </row>
    <row r="79" spans="2:5" x14ac:dyDescent="0.2">
      <c r="B79" s="106"/>
      <c r="C79" s="106"/>
      <c r="D79" s="106"/>
      <c r="E79" s="106"/>
    </row>
    <row r="80" spans="2:5" x14ac:dyDescent="0.2">
      <c r="B80" s="106"/>
      <c r="C80" s="106"/>
      <c r="D80" s="106"/>
      <c r="E80" s="106"/>
    </row>
    <row r="81" spans="2:5" x14ac:dyDescent="0.2">
      <c r="B81" s="106"/>
      <c r="C81" s="106"/>
      <c r="D81" s="106"/>
      <c r="E81" s="106"/>
    </row>
    <row r="82" spans="2:5" x14ac:dyDescent="0.2">
      <c r="B82" s="106"/>
      <c r="C82" s="106"/>
      <c r="D82" s="106"/>
      <c r="E82" s="106"/>
    </row>
    <row r="83" spans="2:5" x14ac:dyDescent="0.2">
      <c r="B83" s="106"/>
      <c r="C83" s="106"/>
      <c r="D83" s="106"/>
      <c r="E83" s="106"/>
    </row>
    <row r="84" spans="2:5" x14ac:dyDescent="0.2">
      <c r="B84" s="106"/>
      <c r="C84" s="106"/>
      <c r="D84" s="106"/>
      <c r="E84" s="106"/>
    </row>
    <row r="85" spans="2:5" x14ac:dyDescent="0.2">
      <c r="B85" s="106"/>
      <c r="C85" s="106"/>
      <c r="D85" s="106"/>
      <c r="E85" s="106"/>
    </row>
    <row r="86" spans="2:5" x14ac:dyDescent="0.2">
      <c r="B86" s="99"/>
      <c r="C86" s="99"/>
      <c r="D86" s="99"/>
      <c r="E86" s="99"/>
    </row>
    <row r="87" spans="2:5" x14ac:dyDescent="0.2">
      <c r="B87" s="106"/>
      <c r="C87" s="106"/>
      <c r="D87" s="106"/>
      <c r="E87" s="106"/>
    </row>
    <row r="88" spans="2:5" x14ac:dyDescent="0.2">
      <c r="B88" s="106"/>
      <c r="C88" s="106"/>
      <c r="D88" s="106"/>
      <c r="E88" s="106"/>
    </row>
    <row r="89" spans="2:5" x14ac:dyDescent="0.2">
      <c r="B89" s="106"/>
      <c r="C89" s="106"/>
      <c r="D89" s="106"/>
      <c r="E89" s="106"/>
    </row>
    <row r="90" spans="2:5" x14ac:dyDescent="0.2">
      <c r="B90" s="106"/>
      <c r="C90" s="106"/>
      <c r="D90" s="106"/>
      <c r="E90" s="106"/>
    </row>
    <row r="91" spans="2:5" x14ac:dyDescent="0.2">
      <c r="B91" s="106"/>
      <c r="C91" s="106"/>
      <c r="D91" s="106"/>
      <c r="E91" s="106"/>
    </row>
    <row r="92" spans="2:5" x14ac:dyDescent="0.2">
      <c r="B92" s="106"/>
      <c r="C92" s="106"/>
      <c r="D92" s="106"/>
      <c r="E92" s="106"/>
    </row>
    <row r="93" spans="2:5" x14ac:dyDescent="0.2">
      <c r="B93" s="106"/>
      <c r="C93" s="106"/>
      <c r="D93" s="106"/>
      <c r="E93" s="106"/>
    </row>
    <row r="94" spans="2:5" x14ac:dyDescent="0.2">
      <c r="B94" s="106"/>
      <c r="C94" s="106"/>
      <c r="D94" s="106"/>
      <c r="E94" s="106"/>
    </row>
    <row r="95" spans="2:5" x14ac:dyDescent="0.2">
      <c r="B95" s="106"/>
      <c r="C95" s="106"/>
      <c r="D95" s="106"/>
      <c r="E95" s="106"/>
    </row>
    <row r="96" spans="2:5" x14ac:dyDescent="0.2">
      <c r="B96" s="106"/>
      <c r="C96" s="106"/>
      <c r="D96" s="106"/>
      <c r="E96" s="106"/>
    </row>
    <row r="97" spans="2:5" x14ac:dyDescent="0.2">
      <c r="B97" s="111"/>
      <c r="C97" s="111"/>
      <c r="D97" s="111"/>
      <c r="E97" s="111"/>
    </row>
    <row r="98" spans="2:5" x14ac:dyDescent="0.2">
      <c r="B98" s="99"/>
      <c r="C98" s="99"/>
      <c r="D98" s="99"/>
      <c r="E98" s="99"/>
    </row>
    <row r="99" spans="2:5" x14ac:dyDescent="0.2">
      <c r="B99" s="106"/>
      <c r="C99" s="106"/>
      <c r="D99" s="106"/>
      <c r="E99" s="106"/>
    </row>
    <row r="100" spans="2:5" x14ac:dyDescent="0.2">
      <c r="B100" s="106"/>
      <c r="C100" s="106"/>
      <c r="D100" s="106"/>
      <c r="E100" s="106"/>
    </row>
    <row r="101" spans="2:5" x14ac:dyDescent="0.2">
      <c r="B101" s="106"/>
      <c r="C101" s="106"/>
      <c r="D101" s="106"/>
      <c r="E101" s="106"/>
    </row>
    <row r="102" spans="2:5" x14ac:dyDescent="0.2">
      <c r="B102" s="99"/>
      <c r="C102" s="99"/>
      <c r="D102" s="99"/>
      <c r="E102" s="99"/>
    </row>
    <row r="103" spans="2:5" x14ac:dyDescent="0.2">
      <c r="B103" s="106"/>
      <c r="C103" s="106"/>
      <c r="D103" s="106"/>
      <c r="E103" s="106"/>
    </row>
    <row r="104" spans="2:5" x14ac:dyDescent="0.2">
      <c r="B104" s="106"/>
      <c r="C104" s="106"/>
      <c r="D104" s="106"/>
      <c r="E104" s="106"/>
    </row>
    <row r="105" spans="2:5" x14ac:dyDescent="0.2">
      <c r="B105" s="106"/>
      <c r="C105" s="106"/>
      <c r="D105" s="106"/>
      <c r="E105" s="106"/>
    </row>
    <row r="106" spans="2:5" x14ac:dyDescent="0.2">
      <c r="B106" s="106"/>
      <c r="C106" s="106"/>
      <c r="D106" s="106"/>
      <c r="E106" s="106"/>
    </row>
    <row r="107" spans="2:5" x14ac:dyDescent="0.2">
      <c r="B107" s="106"/>
      <c r="C107" s="106"/>
      <c r="D107" s="106"/>
      <c r="E107" s="106"/>
    </row>
    <row r="108" spans="2:5" x14ac:dyDescent="0.2">
      <c r="B108" s="106"/>
      <c r="C108" s="106"/>
      <c r="D108" s="106"/>
      <c r="E108" s="106"/>
    </row>
    <row r="109" spans="2:5" x14ac:dyDescent="0.2">
      <c r="B109" s="106"/>
      <c r="C109" s="106"/>
      <c r="D109" s="106"/>
      <c r="E109" s="106"/>
    </row>
    <row r="110" spans="2:5" x14ac:dyDescent="0.2">
      <c r="B110" s="106"/>
      <c r="C110" s="106"/>
      <c r="D110" s="106"/>
      <c r="E110" s="106"/>
    </row>
    <row r="111" spans="2:5" x14ac:dyDescent="0.2">
      <c r="B111" s="106"/>
      <c r="C111" s="106"/>
      <c r="D111" s="106"/>
      <c r="E111" s="106"/>
    </row>
    <row r="112" spans="2:5" x14ac:dyDescent="0.2">
      <c r="B112" s="106"/>
      <c r="C112" s="106"/>
      <c r="D112" s="106"/>
      <c r="E112" s="106"/>
    </row>
    <row r="113" spans="2:5" x14ac:dyDescent="0.2">
      <c r="B113" s="106"/>
      <c r="C113" s="106"/>
      <c r="D113" s="106"/>
      <c r="E113" s="106"/>
    </row>
    <row r="114" spans="2:5" x14ac:dyDescent="0.2">
      <c r="B114" s="106"/>
      <c r="C114" s="106"/>
      <c r="D114" s="106"/>
      <c r="E114" s="106"/>
    </row>
    <row r="115" spans="2:5" x14ac:dyDescent="0.2">
      <c r="B115" s="106"/>
      <c r="C115" s="106"/>
      <c r="D115" s="106"/>
      <c r="E115" s="106"/>
    </row>
    <row r="116" spans="2:5" x14ac:dyDescent="0.2">
      <c r="B116" s="106"/>
      <c r="C116" s="106"/>
      <c r="D116" s="106"/>
      <c r="E116" s="106"/>
    </row>
    <row r="117" spans="2:5" x14ac:dyDescent="0.2">
      <c r="B117" s="106"/>
      <c r="C117" s="106"/>
      <c r="D117" s="106"/>
      <c r="E117" s="106"/>
    </row>
    <row r="118" spans="2:5" x14ac:dyDescent="0.2">
      <c r="B118" s="99"/>
      <c r="C118" s="99"/>
      <c r="D118" s="99"/>
      <c r="E118" s="99"/>
    </row>
    <row r="119" spans="2:5" x14ac:dyDescent="0.2">
      <c r="B119" s="106"/>
      <c r="C119" s="106"/>
      <c r="D119" s="106"/>
      <c r="E119" s="106"/>
    </row>
    <row r="120" spans="2:5" x14ac:dyDescent="0.2">
      <c r="B120" s="111"/>
      <c r="C120" s="111"/>
      <c r="D120" s="111"/>
      <c r="E120" s="111"/>
    </row>
    <row r="121" spans="2:5" x14ac:dyDescent="0.2">
      <c r="B121" s="99"/>
      <c r="C121" s="99"/>
      <c r="D121" s="99"/>
      <c r="E121" s="99"/>
    </row>
    <row r="122" spans="2:5" x14ac:dyDescent="0.2">
      <c r="B122" s="106"/>
      <c r="C122" s="106"/>
      <c r="D122" s="106"/>
      <c r="E122" s="106"/>
    </row>
    <row r="123" spans="2:5" x14ac:dyDescent="0.2">
      <c r="B123" s="106"/>
      <c r="C123" s="106"/>
      <c r="D123" s="106"/>
      <c r="E123" s="106"/>
    </row>
    <row r="124" spans="2:5" x14ac:dyDescent="0.2">
      <c r="B124" s="106"/>
      <c r="C124" s="106"/>
      <c r="D124" s="106"/>
      <c r="E124" s="106"/>
    </row>
    <row r="125" spans="2:5" x14ac:dyDescent="0.2">
      <c r="B125" s="106"/>
      <c r="C125" s="106"/>
      <c r="D125" s="106"/>
      <c r="E125" s="106"/>
    </row>
    <row r="126" spans="2:5" x14ac:dyDescent="0.2">
      <c r="B126" s="106"/>
      <c r="C126" s="106"/>
      <c r="D126" s="106"/>
      <c r="E126" s="106"/>
    </row>
    <row r="127" spans="2:5" x14ac:dyDescent="0.2">
      <c r="B127" s="106"/>
      <c r="C127" s="106"/>
      <c r="D127" s="106"/>
      <c r="E127" s="106"/>
    </row>
    <row r="128" spans="2:5" x14ac:dyDescent="0.2">
      <c r="B128" s="106"/>
      <c r="C128" s="106"/>
      <c r="D128" s="106"/>
      <c r="E128" s="106"/>
    </row>
    <row r="129" spans="2:5" x14ac:dyDescent="0.2">
      <c r="B129" s="106"/>
      <c r="C129" s="106"/>
      <c r="D129" s="106"/>
      <c r="E129" s="106"/>
    </row>
    <row r="130" spans="2:5" x14ac:dyDescent="0.2">
      <c r="B130" s="106"/>
      <c r="C130" s="106"/>
      <c r="D130" s="106"/>
      <c r="E130" s="106"/>
    </row>
    <row r="131" spans="2:5" x14ac:dyDescent="0.2">
      <c r="B131" s="106"/>
      <c r="C131" s="106"/>
      <c r="D131" s="106"/>
      <c r="E131" s="106"/>
    </row>
    <row r="132" spans="2:5" x14ac:dyDescent="0.2">
      <c r="B132" s="106"/>
      <c r="C132" s="106"/>
      <c r="D132" s="106"/>
      <c r="E132" s="106"/>
    </row>
    <row r="133" spans="2:5" x14ac:dyDescent="0.2">
      <c r="B133" s="106"/>
      <c r="C133" s="106"/>
      <c r="D133" s="106"/>
      <c r="E133" s="106"/>
    </row>
    <row r="134" spans="2:5" x14ac:dyDescent="0.2">
      <c r="B134" s="99"/>
      <c r="C134" s="99"/>
      <c r="D134" s="99"/>
      <c r="E134" s="99"/>
    </row>
    <row r="135" spans="2:5" x14ac:dyDescent="0.2">
      <c r="B135" s="106"/>
      <c r="C135" s="106"/>
      <c r="D135" s="106"/>
      <c r="E135" s="106"/>
    </row>
    <row r="136" spans="2:5" x14ac:dyDescent="0.2">
      <c r="B136" s="106"/>
      <c r="C136" s="106"/>
      <c r="D136" s="106"/>
      <c r="E136" s="106"/>
    </row>
    <row r="137" spans="2:5" x14ac:dyDescent="0.2">
      <c r="B137" s="106"/>
      <c r="C137" s="106"/>
      <c r="D137" s="106"/>
      <c r="E137" s="106"/>
    </row>
    <row r="138" spans="2:5" x14ac:dyDescent="0.2">
      <c r="B138" s="106"/>
      <c r="C138" s="106"/>
      <c r="D138" s="106"/>
      <c r="E138" s="106"/>
    </row>
    <row r="139" spans="2:5" x14ac:dyDescent="0.2">
      <c r="B139" s="106"/>
      <c r="C139" s="106"/>
      <c r="D139" s="106"/>
      <c r="E139" s="106"/>
    </row>
    <row r="140" spans="2:5" x14ac:dyDescent="0.2">
      <c r="B140" s="106"/>
      <c r="C140" s="106"/>
      <c r="D140" s="106"/>
      <c r="E140" s="106"/>
    </row>
    <row r="141" spans="2:5" x14ac:dyDescent="0.2">
      <c r="B141" s="106"/>
      <c r="C141" s="106"/>
      <c r="D141" s="106"/>
      <c r="E141" s="106"/>
    </row>
    <row r="142" spans="2:5" x14ac:dyDescent="0.2">
      <c r="B142" s="106"/>
      <c r="C142" s="106"/>
      <c r="D142" s="106"/>
      <c r="E142" s="106"/>
    </row>
    <row r="143" spans="2:5" x14ac:dyDescent="0.2">
      <c r="B143" s="111"/>
      <c r="C143" s="111"/>
      <c r="D143" s="111"/>
      <c r="E143" s="111"/>
    </row>
    <row r="144" spans="2:5" x14ac:dyDescent="0.2">
      <c r="B144" s="99"/>
      <c r="C144" s="99"/>
      <c r="D144" s="99"/>
      <c r="E144" s="99"/>
    </row>
    <row r="145" spans="2:5" x14ac:dyDescent="0.2">
      <c r="B145" s="106"/>
      <c r="C145" s="106"/>
      <c r="D145" s="106"/>
      <c r="E145" s="106"/>
    </row>
    <row r="146" spans="2:5" x14ac:dyDescent="0.2">
      <c r="B146" s="106"/>
      <c r="C146" s="106"/>
      <c r="D146" s="106"/>
      <c r="E146" s="106"/>
    </row>
    <row r="147" spans="2:5" x14ac:dyDescent="0.2">
      <c r="B147" s="106"/>
      <c r="C147" s="106"/>
      <c r="D147" s="106"/>
      <c r="E147" s="106"/>
    </row>
    <row r="148" spans="2:5" x14ac:dyDescent="0.2">
      <c r="B148" s="106"/>
      <c r="C148" s="106"/>
      <c r="D148" s="106"/>
      <c r="E148" s="106"/>
    </row>
    <row r="149" spans="2:5" x14ac:dyDescent="0.2">
      <c r="B149" s="106"/>
      <c r="C149" s="106"/>
      <c r="D149" s="106"/>
      <c r="E149" s="106"/>
    </row>
    <row r="150" spans="2:5" x14ac:dyDescent="0.2">
      <c r="B150" s="106"/>
      <c r="C150" s="106"/>
      <c r="D150" s="106"/>
      <c r="E150" s="106"/>
    </row>
    <row r="151" spans="2:5" x14ac:dyDescent="0.2">
      <c r="B151" s="106"/>
      <c r="C151" s="106"/>
      <c r="D151" s="106"/>
      <c r="E151" s="106"/>
    </row>
    <row r="152" spans="2:5" x14ac:dyDescent="0.2">
      <c r="B152" s="106"/>
      <c r="C152" s="106"/>
      <c r="D152" s="106"/>
      <c r="E152" s="106"/>
    </row>
    <row r="153" spans="2:5" x14ac:dyDescent="0.2">
      <c r="B153" s="106"/>
      <c r="C153" s="106"/>
      <c r="D153" s="106"/>
      <c r="E153" s="106"/>
    </row>
    <row r="154" spans="2:5" x14ac:dyDescent="0.2">
      <c r="B154" s="106"/>
      <c r="C154" s="106"/>
      <c r="D154" s="106"/>
      <c r="E154" s="106"/>
    </row>
    <row r="155" spans="2:5" x14ac:dyDescent="0.2">
      <c r="B155" s="106"/>
      <c r="C155" s="106"/>
      <c r="D155" s="106"/>
      <c r="E155" s="106"/>
    </row>
    <row r="156" spans="2:5" x14ac:dyDescent="0.2">
      <c r="B156" s="106"/>
      <c r="C156" s="106"/>
      <c r="D156" s="106"/>
      <c r="E156" s="106"/>
    </row>
    <row r="157" spans="2:5" x14ac:dyDescent="0.2">
      <c r="B157" s="106"/>
      <c r="C157" s="106"/>
      <c r="D157" s="106"/>
      <c r="E157" s="106"/>
    </row>
    <row r="158" spans="2:5" x14ac:dyDescent="0.2">
      <c r="B158" s="106"/>
      <c r="C158" s="106"/>
      <c r="D158" s="106"/>
      <c r="E158" s="106"/>
    </row>
    <row r="159" spans="2:5" x14ac:dyDescent="0.2">
      <c r="B159" s="106"/>
      <c r="C159" s="106"/>
      <c r="D159" s="106"/>
      <c r="E159" s="106"/>
    </row>
    <row r="160" spans="2:5" x14ac:dyDescent="0.2">
      <c r="B160" s="106"/>
      <c r="C160" s="106"/>
      <c r="D160" s="106"/>
      <c r="E160" s="106"/>
    </row>
    <row r="161" spans="2:5" x14ac:dyDescent="0.2">
      <c r="B161" s="106"/>
      <c r="C161" s="106"/>
      <c r="D161" s="106"/>
      <c r="E161" s="106"/>
    </row>
    <row r="162" spans="2:5" x14ac:dyDescent="0.2">
      <c r="B162" s="106"/>
      <c r="C162" s="106"/>
      <c r="D162" s="106"/>
      <c r="E162" s="106"/>
    </row>
    <row r="163" spans="2:5" x14ac:dyDescent="0.2">
      <c r="B163" s="106"/>
      <c r="C163" s="106"/>
      <c r="D163" s="106"/>
      <c r="E163" s="106"/>
    </row>
    <row r="164" spans="2:5" x14ac:dyDescent="0.2">
      <c r="B164" s="106"/>
      <c r="C164" s="106"/>
      <c r="D164" s="106"/>
      <c r="E164" s="106"/>
    </row>
    <row r="165" spans="2:5" x14ac:dyDescent="0.2">
      <c r="B165" s="106"/>
      <c r="C165" s="106"/>
      <c r="D165" s="106"/>
      <c r="E165" s="106"/>
    </row>
    <row r="166" spans="2:5" x14ac:dyDescent="0.2">
      <c r="B166" s="111"/>
      <c r="C166" s="111"/>
      <c r="D166" s="111"/>
      <c r="E166" s="111"/>
    </row>
    <row r="167" spans="2:5" x14ac:dyDescent="0.2">
      <c r="B167" s="99"/>
      <c r="C167" s="99"/>
      <c r="D167" s="99"/>
      <c r="E167" s="99"/>
    </row>
    <row r="168" spans="2:5" x14ac:dyDescent="0.2">
      <c r="B168" s="106"/>
      <c r="C168" s="106"/>
      <c r="D168" s="106"/>
      <c r="E168" s="106"/>
    </row>
    <row r="169" spans="2:5" x14ac:dyDescent="0.2">
      <c r="B169" s="106"/>
      <c r="C169" s="106"/>
      <c r="D169" s="106"/>
      <c r="E169" s="106"/>
    </row>
    <row r="170" spans="2:5" x14ac:dyDescent="0.2">
      <c r="B170" s="106"/>
      <c r="C170" s="106"/>
      <c r="D170" s="106"/>
      <c r="E170" s="106"/>
    </row>
    <row r="171" spans="2:5" x14ac:dyDescent="0.2">
      <c r="B171" s="106"/>
      <c r="C171" s="106"/>
      <c r="D171" s="106"/>
      <c r="E171" s="106"/>
    </row>
    <row r="172" spans="2:5" x14ac:dyDescent="0.2">
      <c r="B172" s="106"/>
      <c r="C172" s="106"/>
      <c r="D172" s="106"/>
      <c r="E172" s="106"/>
    </row>
    <row r="173" spans="2:5" x14ac:dyDescent="0.2">
      <c r="B173" s="106"/>
      <c r="C173" s="106"/>
      <c r="D173" s="106"/>
      <c r="E173" s="106"/>
    </row>
    <row r="174" spans="2:5" x14ac:dyDescent="0.2">
      <c r="B174" s="106"/>
      <c r="C174" s="106"/>
      <c r="D174" s="106"/>
      <c r="E174" s="106"/>
    </row>
    <row r="175" spans="2:5" x14ac:dyDescent="0.2">
      <c r="B175" s="106"/>
      <c r="C175" s="106"/>
      <c r="D175" s="106"/>
      <c r="E175" s="106"/>
    </row>
    <row r="176" spans="2:5" x14ac:dyDescent="0.2">
      <c r="B176" s="106"/>
      <c r="C176" s="106"/>
      <c r="D176" s="106"/>
      <c r="E176" s="106"/>
    </row>
    <row r="177" spans="2:5" x14ac:dyDescent="0.2">
      <c r="B177" s="106"/>
      <c r="C177" s="106"/>
      <c r="D177" s="106"/>
      <c r="E177" s="106"/>
    </row>
    <row r="178" spans="2:5" x14ac:dyDescent="0.2">
      <c r="B178" s="106"/>
      <c r="C178" s="106"/>
      <c r="D178" s="106"/>
      <c r="E178" s="106"/>
    </row>
    <row r="179" spans="2:5" x14ac:dyDescent="0.2">
      <c r="B179" s="106"/>
      <c r="C179" s="106"/>
      <c r="D179" s="106"/>
      <c r="E179" s="106"/>
    </row>
    <row r="180" spans="2:5" x14ac:dyDescent="0.2">
      <c r="B180" s="106"/>
      <c r="C180" s="106"/>
      <c r="D180" s="106"/>
      <c r="E180" s="106"/>
    </row>
    <row r="181" spans="2:5" x14ac:dyDescent="0.2">
      <c r="B181" s="106"/>
      <c r="C181" s="106"/>
      <c r="D181" s="106"/>
      <c r="E181" s="106"/>
    </row>
    <row r="182" spans="2:5" x14ac:dyDescent="0.2">
      <c r="B182" s="106"/>
      <c r="C182" s="106"/>
      <c r="D182" s="106"/>
      <c r="E182" s="106"/>
    </row>
    <row r="183" spans="2:5" x14ac:dyDescent="0.2">
      <c r="B183" s="106"/>
      <c r="C183" s="106"/>
      <c r="D183" s="106"/>
      <c r="E183" s="106"/>
    </row>
    <row r="184" spans="2:5" x14ac:dyDescent="0.2">
      <c r="B184" s="106"/>
      <c r="C184" s="106"/>
      <c r="D184" s="106"/>
      <c r="E184" s="106"/>
    </row>
    <row r="185" spans="2:5" x14ac:dyDescent="0.2">
      <c r="B185" s="106"/>
      <c r="C185" s="106"/>
      <c r="D185" s="106"/>
      <c r="E185" s="106"/>
    </row>
    <row r="186" spans="2:5" x14ac:dyDescent="0.2">
      <c r="B186" s="106"/>
      <c r="C186" s="106"/>
      <c r="D186" s="106"/>
      <c r="E186" s="106"/>
    </row>
    <row r="187" spans="2:5" x14ac:dyDescent="0.2">
      <c r="B187" s="106"/>
      <c r="C187" s="106"/>
      <c r="D187" s="106"/>
      <c r="E187" s="106"/>
    </row>
    <row r="188" spans="2:5" x14ac:dyDescent="0.2">
      <c r="B188" s="106"/>
      <c r="C188" s="106"/>
      <c r="D188" s="106"/>
      <c r="E188" s="106"/>
    </row>
    <row r="189" spans="2:5" x14ac:dyDescent="0.2">
      <c r="B189" s="111"/>
      <c r="C189" s="111"/>
      <c r="D189" s="111"/>
      <c r="E189" s="111"/>
    </row>
    <row r="190" spans="2:5" x14ac:dyDescent="0.2">
      <c r="B190" s="99"/>
      <c r="C190" s="99"/>
      <c r="D190" s="99"/>
      <c r="E190" s="99"/>
    </row>
    <row r="191" spans="2:5" x14ac:dyDescent="0.2">
      <c r="B191" s="106"/>
      <c r="C191" s="106"/>
      <c r="D191" s="106"/>
      <c r="E191" s="106"/>
    </row>
    <row r="192" spans="2:5" x14ac:dyDescent="0.2">
      <c r="B192" s="106"/>
      <c r="C192" s="106"/>
      <c r="D192" s="106"/>
      <c r="E192" s="106"/>
    </row>
    <row r="193" spans="2:5" x14ac:dyDescent="0.2">
      <c r="B193" s="106"/>
      <c r="C193" s="106"/>
      <c r="D193" s="106"/>
      <c r="E193" s="106"/>
    </row>
    <row r="194" spans="2:5" x14ac:dyDescent="0.2">
      <c r="B194" s="106"/>
      <c r="C194" s="106"/>
      <c r="D194" s="106"/>
      <c r="E194" s="106"/>
    </row>
    <row r="195" spans="2:5" x14ac:dyDescent="0.2">
      <c r="B195" s="106"/>
      <c r="C195" s="106"/>
      <c r="D195" s="106"/>
      <c r="E195" s="106"/>
    </row>
    <row r="196" spans="2:5" x14ac:dyDescent="0.2">
      <c r="B196" s="106"/>
      <c r="C196" s="106"/>
      <c r="D196" s="106"/>
      <c r="E196" s="106"/>
    </row>
    <row r="197" spans="2:5" x14ac:dyDescent="0.2">
      <c r="B197" s="106"/>
      <c r="C197" s="106"/>
      <c r="D197" s="106"/>
      <c r="E197" s="106"/>
    </row>
    <row r="198" spans="2:5" x14ac:dyDescent="0.2">
      <c r="B198" s="106"/>
      <c r="C198" s="106"/>
      <c r="D198" s="106"/>
      <c r="E198" s="106"/>
    </row>
    <row r="199" spans="2:5" x14ac:dyDescent="0.2">
      <c r="B199" s="106"/>
      <c r="C199" s="106"/>
      <c r="D199" s="106"/>
      <c r="E199" s="106"/>
    </row>
    <row r="200" spans="2:5" x14ac:dyDescent="0.2">
      <c r="B200" s="106"/>
      <c r="C200" s="106"/>
      <c r="D200" s="106"/>
      <c r="E200" s="106"/>
    </row>
    <row r="201" spans="2:5" x14ac:dyDescent="0.2">
      <c r="B201" s="106"/>
      <c r="C201" s="106"/>
      <c r="D201" s="106"/>
      <c r="E201" s="106"/>
    </row>
    <row r="202" spans="2:5" x14ac:dyDescent="0.2">
      <c r="B202" s="106"/>
      <c r="C202" s="106"/>
      <c r="D202" s="106"/>
      <c r="E202" s="106"/>
    </row>
    <row r="203" spans="2:5" x14ac:dyDescent="0.2">
      <c r="B203" s="106"/>
      <c r="C203" s="106"/>
      <c r="D203" s="106"/>
      <c r="E203" s="106"/>
    </row>
    <row r="204" spans="2:5" x14ac:dyDescent="0.2">
      <c r="B204" s="106"/>
      <c r="C204" s="106"/>
      <c r="D204" s="106"/>
      <c r="E204" s="106"/>
    </row>
    <row r="205" spans="2:5" x14ac:dyDescent="0.2">
      <c r="B205" s="106"/>
      <c r="C205" s="106"/>
      <c r="D205" s="106"/>
      <c r="E205" s="106"/>
    </row>
    <row r="206" spans="2:5" x14ac:dyDescent="0.2">
      <c r="B206" s="106"/>
      <c r="C206" s="106"/>
      <c r="D206" s="106"/>
      <c r="E206" s="106"/>
    </row>
    <row r="207" spans="2:5" x14ac:dyDescent="0.2">
      <c r="B207" s="106"/>
      <c r="C207" s="106"/>
      <c r="D207" s="106"/>
      <c r="E207" s="106"/>
    </row>
    <row r="208" spans="2:5" x14ac:dyDescent="0.2">
      <c r="B208" s="106"/>
      <c r="C208" s="106"/>
      <c r="D208" s="106"/>
      <c r="E208" s="106"/>
    </row>
    <row r="209" spans="2:5" x14ac:dyDescent="0.2">
      <c r="B209" s="106"/>
      <c r="C209" s="106"/>
      <c r="D209" s="106"/>
      <c r="E209" s="106"/>
    </row>
    <row r="210" spans="2:5" x14ac:dyDescent="0.2">
      <c r="B210" s="106"/>
      <c r="C210" s="106"/>
      <c r="D210" s="106"/>
      <c r="E210" s="106"/>
    </row>
    <row r="211" spans="2:5" x14ac:dyDescent="0.2">
      <c r="B211" s="106"/>
      <c r="C211" s="106"/>
      <c r="D211" s="106"/>
      <c r="E211" s="106"/>
    </row>
    <row r="212" spans="2:5" x14ac:dyDescent="0.2">
      <c r="B212" s="111"/>
      <c r="C212" s="111"/>
      <c r="D212" s="111"/>
      <c r="E212" s="111"/>
    </row>
    <row r="213" spans="2:5" x14ac:dyDescent="0.2">
      <c r="B213" s="111"/>
      <c r="C213" s="111"/>
      <c r="D213" s="111"/>
      <c r="E213" s="111"/>
    </row>
    <row r="214" spans="2:5" x14ac:dyDescent="0.2">
      <c r="B214" s="111"/>
      <c r="C214" s="111"/>
      <c r="D214" s="111"/>
      <c r="E214" s="111"/>
    </row>
    <row r="215" spans="2:5" x14ac:dyDescent="0.2">
      <c r="B215" s="111"/>
      <c r="C215" s="111"/>
      <c r="D215" s="111"/>
      <c r="E215" s="111"/>
    </row>
    <row r="216" spans="2:5" x14ac:dyDescent="0.2">
      <c r="B216" s="111"/>
      <c r="C216" s="111"/>
      <c r="D216" s="111"/>
      <c r="E216" s="111"/>
    </row>
    <row r="217" spans="2:5" x14ac:dyDescent="0.2">
      <c r="B217" s="111"/>
      <c r="C217" s="111"/>
      <c r="D217" s="111"/>
      <c r="E217" s="111"/>
    </row>
    <row r="218" spans="2:5" x14ac:dyDescent="0.2">
      <c r="B218" s="111"/>
      <c r="C218" s="111"/>
      <c r="D218" s="111"/>
      <c r="E218" s="111"/>
    </row>
    <row r="219" spans="2:5" x14ac:dyDescent="0.2">
      <c r="B219" s="111"/>
      <c r="C219" s="111"/>
      <c r="D219" s="111"/>
      <c r="E219" s="111"/>
    </row>
    <row r="220" spans="2:5" x14ac:dyDescent="0.2">
      <c r="B220" s="111"/>
      <c r="C220" s="111"/>
      <c r="D220" s="111"/>
      <c r="E220" s="111"/>
    </row>
    <row r="221" spans="2:5" x14ac:dyDescent="0.2">
      <c r="B221" s="111"/>
      <c r="C221" s="111"/>
      <c r="D221" s="111"/>
      <c r="E221" s="11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2"/>
  <sheetViews>
    <sheetView showGridLines="0" zoomScale="90" zoomScaleNormal="90" zoomScaleSheetLayoutView="100" workbookViewId="0">
      <selection sqref="A1:N1"/>
    </sheetView>
  </sheetViews>
  <sheetFormatPr defaultColWidth="9.140625" defaultRowHeight="12.75" x14ac:dyDescent="0.2"/>
  <cols>
    <col min="1" max="1" width="10.28515625" bestFit="1" customWidth="1"/>
    <col min="2" max="2" width="111.28515625" bestFit="1" customWidth="1"/>
    <col min="13" max="13" width="8.140625" customWidth="1"/>
    <col min="14" max="14" width="9.140625" hidden="1" customWidth="1"/>
  </cols>
  <sheetData>
    <row r="1" spans="1:14" ht="19.5" x14ac:dyDescent="0.2">
      <c r="A1" s="184" t="s">
        <v>300</v>
      </c>
      <c r="B1" s="184"/>
      <c r="C1" s="184"/>
      <c r="D1" s="184"/>
      <c r="E1" s="184"/>
      <c r="F1" s="184"/>
      <c r="G1" s="184"/>
      <c r="H1" s="184"/>
      <c r="I1" s="184"/>
      <c r="J1" s="184"/>
      <c r="K1" s="184"/>
      <c r="L1" s="184"/>
      <c r="M1" s="184"/>
      <c r="N1" s="184"/>
    </row>
    <row r="2" spans="1:14" s="16" customFormat="1" ht="12" x14ac:dyDescent="0.2">
      <c r="A2" s="110"/>
      <c r="B2" s="110"/>
    </row>
    <row r="3" spans="1:14" s="16" customFormat="1" x14ac:dyDescent="0.2">
      <c r="A3" s="109" t="s">
        <v>318</v>
      </c>
      <c r="B3" s="109" t="str">
        <f>[0]!S1I</f>
        <v>Transporter med utländska lastbilar jämfört med svenska lastbilar, på svensk mark. Åren 2012 − 2020.</v>
      </c>
    </row>
    <row r="4" spans="1:14" s="16" customFormat="1" x14ac:dyDescent="0.2">
      <c r="A4" s="109"/>
      <c r="B4" s="143" t="str">
        <f>[0]!S1IE</f>
        <v>Transports with foreign lorries compared to Swedish lorries, on Swedish roads. Years 2012 − 2020.</v>
      </c>
    </row>
    <row r="5" spans="1:14" s="16" customFormat="1" x14ac:dyDescent="0.2">
      <c r="A5" s="109"/>
      <c r="B5" s="109"/>
    </row>
    <row r="6" spans="1:14" s="16" customFormat="1" x14ac:dyDescent="0.2">
      <c r="A6" s="109" t="s">
        <v>319</v>
      </c>
      <c r="B6" s="109" t="str">
        <f>[0]!Är1</f>
        <v>Transporter med utländska lastbilar per lastbilens registreringsland, inklusive cabotage och exklusive transit.  Åren 2012 − 2020.</v>
      </c>
    </row>
    <row r="7" spans="1:14" s="16" customFormat="1" x14ac:dyDescent="0.2">
      <c r="A7" s="109"/>
      <c r="B7" s="143" t="str">
        <f>[0]!Är1E</f>
        <v>Transports with foreign lorries divided in the country of registration of the lorry, including cabotage and excluding transit. Years 2012 − 2020.</v>
      </c>
    </row>
    <row r="8" spans="1:14" s="16" customFormat="1" x14ac:dyDescent="0.2">
      <c r="A8" s="109"/>
      <c r="B8" s="109"/>
    </row>
    <row r="9" spans="1:14" s="16" customFormat="1" x14ac:dyDescent="0.2">
      <c r="A9" s="109" t="s">
        <v>320</v>
      </c>
      <c r="B9" s="109" t="str">
        <f>[0]!Är2</f>
        <v>Transporter med utländska lastbilar per lastbilens registreringsland, cabotage.  Åren 2012 − 2020.</v>
      </c>
    </row>
    <row r="10" spans="1:14" s="16" customFormat="1" x14ac:dyDescent="0.2">
      <c r="A10" s="109"/>
      <c r="B10" s="143" t="str">
        <f>[0]!Är2E</f>
        <v>Transports with foreign lorries divided in the country of registration of the lorry, cabotage. Years 2012 − 2020.</v>
      </c>
    </row>
    <row r="11" spans="1:14" s="16" customFormat="1" x14ac:dyDescent="0.2">
      <c r="A11" s="109"/>
      <c r="B11" s="109"/>
    </row>
    <row r="12" spans="1:14" s="16" customFormat="1" x14ac:dyDescent="0.2">
      <c r="A12" s="109" t="s">
        <v>321</v>
      </c>
      <c r="B12" s="109" t="str">
        <f>[0]!Är3</f>
        <v>Transporter med utländska lastbilar per lastbilens registreringsland, transittrafik.  Åren 2012 − 2020.</v>
      </c>
    </row>
    <row r="13" spans="1:14" s="16" customFormat="1" x14ac:dyDescent="0.2">
      <c r="A13" s="109"/>
      <c r="B13" s="143" t="str">
        <f>[0]!Är3E</f>
        <v>Transports with foreign lorries divided in the country of registration of the lorry, transit traffic. Years 2012 − 2020.</v>
      </c>
    </row>
    <row r="14" spans="1:14" s="16" customFormat="1" x14ac:dyDescent="0.2">
      <c r="A14" s="109"/>
      <c r="B14" s="109"/>
    </row>
    <row r="15" spans="1:14" s="16" customFormat="1" x14ac:dyDescent="0.2">
      <c r="A15" s="109" t="s">
        <v>322</v>
      </c>
      <c r="B15" s="109" t="str">
        <f>[0]!T1I</f>
        <v>Transporter med utländska lastbilar till Sverige, per transportens startland. Inklusive Sverige.  Åren 2012 − 2020.</v>
      </c>
    </row>
    <row r="16" spans="1:14" s="16" customFormat="1" x14ac:dyDescent="0.2">
      <c r="A16" s="109"/>
      <c r="B16" s="143" t="str">
        <f>[0]!T1IE</f>
        <v>Transports with foreign lorries to Sweden, divided in the country of origin. Including Sweden. Years 2012 − 2020.</v>
      </c>
    </row>
    <row r="17" spans="1:2" s="16" customFormat="1" x14ac:dyDescent="0.2">
      <c r="A17" s="109"/>
      <c r="B17" s="109"/>
    </row>
    <row r="18" spans="1:2" s="16" customFormat="1" x14ac:dyDescent="0.2">
      <c r="A18" s="109" t="s">
        <v>323</v>
      </c>
      <c r="B18" s="109" t="str">
        <f>[0]!T2I</f>
        <v>Transporter med utländska lastbilar från Sverige, per transportens destinationsland. Inklusive Sverige.  Åren 2012 − 2020.</v>
      </c>
    </row>
    <row r="19" spans="1:2" s="16" customFormat="1" x14ac:dyDescent="0.2">
      <c r="A19" s="109"/>
      <c r="B19" s="143" t="str">
        <f>[0]!T2IE</f>
        <v>Transports with foreign lorries from Sweden, divided in the country of destination. Including Sweden. Years 2012 − 2020.</v>
      </c>
    </row>
    <row r="20" spans="1:2" s="16" customFormat="1" x14ac:dyDescent="0.2">
      <c r="A20" s="109"/>
      <c r="B20" s="109"/>
    </row>
    <row r="21" spans="1:2" s="16" customFormat="1" x14ac:dyDescent="0.2">
      <c r="A21" s="109" t="s">
        <v>324</v>
      </c>
      <c r="B21" s="109" t="str">
        <f>[0]!L1I</f>
        <v>Transporter med utländska lastbilar till län. Åren 2012 − 2020.</v>
      </c>
    </row>
    <row r="22" spans="1:2" s="16" customFormat="1" x14ac:dyDescent="0.2">
      <c r="A22" s="109"/>
      <c r="B22" s="143" t="str">
        <f>[0]!L1IE</f>
        <v>Transports with foreign lorries to counties. Years 2012 − 2020.</v>
      </c>
    </row>
    <row r="23" spans="1:2" s="16" customFormat="1" x14ac:dyDescent="0.2">
      <c r="A23" s="109"/>
      <c r="B23" s="109"/>
    </row>
    <row r="24" spans="1:2" s="16" customFormat="1" x14ac:dyDescent="0.2">
      <c r="A24" s="109" t="s">
        <v>325</v>
      </c>
      <c r="B24" s="109" t="str">
        <f>[0]!L2I</f>
        <v>Transporter med utländska lastbilar från län. Åren 2012 − 2020.</v>
      </c>
    </row>
    <row r="25" spans="1:2" s="16" customFormat="1" x14ac:dyDescent="0.2">
      <c r="A25" s="109"/>
      <c r="B25" s="143" t="str">
        <f>[0]!L2IE</f>
        <v>Transports with foreign lorries from counties. Years 2012 − 2020.</v>
      </c>
    </row>
    <row r="26" spans="1:2" s="16" customFormat="1" x14ac:dyDescent="0.2">
      <c r="A26" s="109"/>
      <c r="B26" s="109"/>
    </row>
    <row r="27" spans="1:2" s="16" customFormat="1" x14ac:dyDescent="0.2">
      <c r="A27" s="109" t="s">
        <v>326</v>
      </c>
      <c r="B27" s="109" t="str">
        <f>V1N</f>
        <v>Transporter med utländska lastbilar per varugrupp, inklusive cabotage och exklusive transit.  Åren 2012 − 2020.</v>
      </c>
    </row>
    <row r="28" spans="1:2" s="16" customFormat="1" x14ac:dyDescent="0.2">
      <c r="A28" s="109"/>
      <c r="B28" s="143" t="str">
        <f>V1NE</f>
        <v>Transports with foreign lorries divided in commodity groups, including cabotage and excluding transit. Years 2012 − 2020.</v>
      </c>
    </row>
    <row r="29" spans="1:2" s="16" customFormat="1" x14ac:dyDescent="0.2">
      <c r="A29" s="109"/>
      <c r="B29" s="143"/>
    </row>
    <row r="30" spans="1:2" s="16" customFormat="1" x14ac:dyDescent="0.2">
      <c r="A30" s="109" t="s">
        <v>327</v>
      </c>
      <c r="B30" s="109" t="str">
        <f>[0]!V1I</f>
        <v>Transporter med utländska lastbilar till Sverige från utlandet, per varugrupp.  Åren 2012 − 2020.</v>
      </c>
    </row>
    <row r="31" spans="1:2" s="16" customFormat="1" x14ac:dyDescent="0.2">
      <c r="A31" s="109"/>
      <c r="B31" s="143" t="str">
        <f>[0]!V1IE</f>
        <v>Transports with foreign lorries to Sweden from abroad, divided in commodity groups. Years 2012 − 2020.</v>
      </c>
    </row>
    <row r="32" spans="1:2" s="16" customFormat="1" x14ac:dyDescent="0.2">
      <c r="A32" s="109"/>
      <c r="B32" s="109"/>
    </row>
    <row r="33" spans="1:2" s="16" customFormat="1" x14ac:dyDescent="0.2">
      <c r="A33" s="109" t="s">
        <v>328</v>
      </c>
      <c r="B33" s="109" t="str">
        <f>[0]!V2I</f>
        <v>Transporter med utländska lastbilar från Sverige till utlandet, per varugrupp.  Åren 2012 − 2020.</v>
      </c>
    </row>
    <row r="34" spans="1:2" s="16" customFormat="1" x14ac:dyDescent="0.2">
      <c r="A34" s="109"/>
      <c r="B34" s="143" t="str">
        <f>[0]!V2IE</f>
        <v>Transports with foreign lorries from Sweden to abroad, divided in commodity groups. Years 2012 − 2020.</v>
      </c>
    </row>
    <row r="35" spans="1:2" s="16" customFormat="1" x14ac:dyDescent="0.2">
      <c r="A35" s="109"/>
      <c r="B35" s="109"/>
    </row>
    <row r="36" spans="1:2" s="16" customFormat="1" x14ac:dyDescent="0.2">
      <c r="A36" s="109" t="s">
        <v>329</v>
      </c>
      <c r="B36" s="109" t="str">
        <f>[0]!V3I</f>
        <v>Transporter med utländska lastbilar mellan svenska platser (cabotage) per varugrupp.  Åren 2012 − 2020.</v>
      </c>
    </row>
    <row r="37" spans="1:2" s="16" customFormat="1" x14ac:dyDescent="0.2">
      <c r="A37" s="109"/>
      <c r="B37" s="143" t="str">
        <f>[0]!V3IE</f>
        <v>Cabotage transports in Sweden with foreign lorries, divided in commodity groups. Years 2012 − 2020.</v>
      </c>
    </row>
    <row r="38" spans="1:2" s="16" customFormat="1" x14ac:dyDescent="0.2">
      <c r="A38" s="109"/>
      <c r="B38" s="109"/>
    </row>
    <row r="39" spans="1:2" s="16" customFormat="1" x14ac:dyDescent="0.2">
      <c r="A39" s="109" t="s">
        <v>330</v>
      </c>
      <c r="B39" s="109" t="str">
        <f>[0]!F1I</f>
        <v>Transporter med utländska lastbilar med farligt gods, inklusive cabotage och exklusive transit.  Åren 2012 − 2020.</v>
      </c>
    </row>
    <row r="40" spans="1:2" s="16" customFormat="1" x14ac:dyDescent="0.2">
      <c r="A40" s="109"/>
      <c r="B40" s="143" t="str">
        <f>[0]!F1IE</f>
        <v>Transports with foreign lorries divided in dangerous goods, including cabotage and excluding transit. Years 2012 − 2020.</v>
      </c>
    </row>
    <row r="41" spans="1:2" s="16" customFormat="1" x14ac:dyDescent="0.2">
      <c r="A41" s="109"/>
      <c r="B41" s="109"/>
    </row>
    <row r="42" spans="1:2" s="16" customFormat="1" x14ac:dyDescent="0.2">
      <c r="A42" s="109" t="s">
        <v>331</v>
      </c>
      <c r="B42" s="109" t="str">
        <f>[0]!TT1INY</f>
        <v>Transporter med utländska lastbilar med last per typ av transport, inklusive cabotage och exklusive transit.  Åren 2012 − 2020.</v>
      </c>
    </row>
    <row r="43" spans="1:2" s="16" customFormat="1" x14ac:dyDescent="0.2">
      <c r="A43" s="109"/>
      <c r="B43" s="143" t="str">
        <f>[0]!TT1INYE</f>
        <v>Transports with loaded, foreign lorries divided in transport type, including cabotage and excluding transit. Years 2012 − 2020.</v>
      </c>
    </row>
    <row r="44" spans="1:2" s="16" customFormat="1" x14ac:dyDescent="0.2">
      <c r="A44" s="109"/>
      <c r="B44" s="109"/>
    </row>
    <row r="45" spans="1:2" s="16" customFormat="1" x14ac:dyDescent="0.2">
      <c r="A45" s="109" t="s">
        <v>332</v>
      </c>
      <c r="B45" s="109" t="str">
        <f>[0]!TT2I</f>
        <v>Transporter med utländska lastbilar utan last per typ av transport, inklusive cabotage och exklusive transit.  Åren 2012 − 2020.</v>
      </c>
    </row>
    <row r="46" spans="1:2" s="16" customFormat="1" x14ac:dyDescent="0.2">
      <c r="A46" s="110"/>
      <c r="B46" s="143" t="str">
        <f>[0]!TT2IE</f>
        <v>Transports with unloaded, foreign lorries divided in transport type, including cabotage and excluding transit. Years 2012 − 2020.</v>
      </c>
    </row>
    <row r="47" spans="1:2" s="16" customFormat="1" x14ac:dyDescent="0.2">
      <c r="B47" s="109"/>
    </row>
    <row r="48" spans="1:2" s="16" customFormat="1" ht="12" x14ac:dyDescent="0.2"/>
    <row r="49" s="16" customFormat="1" ht="12" x14ac:dyDescent="0.2"/>
    <row r="50" s="16" customFormat="1" ht="12" x14ac:dyDescent="0.2"/>
    <row r="51" s="16" customFormat="1" ht="12" x14ac:dyDescent="0.2"/>
    <row r="52" s="16" customFormat="1" ht="12" x14ac:dyDescent="0.2"/>
  </sheetData>
  <mergeCells count="1">
    <mergeCell ref="A1:N1"/>
  </mergeCells>
  <hyperlinks>
    <hyperlink ref="B3" location="S1I" display="S1I" xr:uid="{7268D37D-F6F7-4E19-BC23-812425268162}"/>
    <hyperlink ref="B6" location="Är1" display="Är1" xr:uid="{F487B671-83F6-4FC5-A23C-2AD88C665637}"/>
    <hyperlink ref="B9" location="Är2" display="Är2" xr:uid="{11002462-1CC3-4243-9266-F04AC01913A9}"/>
    <hyperlink ref="B12" location="Är3" display="Är3" xr:uid="{E6913569-7CA5-4775-B86E-1DDFF560D514}"/>
    <hyperlink ref="B15" location="T1I" display="T1I" xr:uid="{7B050C56-D066-4E17-8948-4960BAED9D4C}"/>
    <hyperlink ref="B18" location="T2I" display="T2I" xr:uid="{1DC183D7-DFB4-4845-A70D-7F99BFCFF34E}"/>
    <hyperlink ref="B21" location="L1I" display="L1I" xr:uid="{9FBD748E-D9E3-419B-9A6B-410D2BA7DF6E}"/>
    <hyperlink ref="B24" location="L2I" display="L2I" xr:uid="{20C2BD8F-1434-47CF-89EE-BF9526F2ACB0}"/>
    <hyperlink ref="B30" location="V1I" display="V1I" xr:uid="{F3E7EB87-7E2A-428C-8C53-FCEC4A81A6EB}"/>
    <hyperlink ref="B33" location="V2I" display="V2I" xr:uid="{EF8A07A6-5B61-4A94-BD17-420D2282DB08}"/>
    <hyperlink ref="B36" location="V3I" display="V3I" xr:uid="{3171A3EA-3657-40A4-8A36-BC500FAAD3FE}"/>
    <hyperlink ref="B39" location="F1I" display="F1I" xr:uid="{D88C612B-79D2-4111-ABDD-1B1FA8992241}"/>
    <hyperlink ref="B42" location="TT1INY" display="TT1INY" xr:uid="{DA986842-6400-467A-8F97-B922D0A93642}"/>
    <hyperlink ref="B45" location="TT2I" display="TT2I" xr:uid="{DFDC6551-693F-48DF-AD77-2BDC51328EB3}"/>
    <hyperlink ref="A3" location="S1I" display="S1" xr:uid="{A07D1E40-56A4-47AC-A157-4152F872868B}"/>
    <hyperlink ref="A6" location="Är1" display="R1" xr:uid="{C8D98451-0B73-4AF8-8C95-2877F3834C10}"/>
    <hyperlink ref="A9" location="Är2" display="R2" xr:uid="{ABAB40EF-E940-4142-A624-825A4E021019}"/>
    <hyperlink ref="A12" location="Är3" display="R3" xr:uid="{C8925097-E51B-4E88-AEC1-0C8A324EF40B}"/>
    <hyperlink ref="A15" location="T1I" display="T1" xr:uid="{7A67B432-AF84-404D-BEC8-74DF8F2F5BFF}"/>
    <hyperlink ref="A18" location="T2I" display="T2" xr:uid="{F1DA8EC5-3381-455A-BA59-524C6DB624AF}"/>
    <hyperlink ref="A21" location="L1I" display="L1" xr:uid="{2CE4742D-C32E-4992-9A05-C281EF585118}"/>
    <hyperlink ref="A24" location="L2I" display="L2" xr:uid="{BFE2F060-0D38-4840-BECD-CA57F6584D26}"/>
    <hyperlink ref="A30" location="V1I" display="V1" xr:uid="{3FE54A16-F40D-4D19-BF4F-F97653F260A7}"/>
    <hyperlink ref="A33" location="V2I" display="V2" xr:uid="{98D19A69-41C3-4617-A9B5-75C4D348F9C6}"/>
    <hyperlink ref="A36" location="V3I" display="V3" xr:uid="{2A900C96-5016-4839-88A2-445FE9F76493}"/>
    <hyperlink ref="A39" location="F1I" display="F1" xr:uid="{3678F2C6-E522-43FF-AB5F-83B5FEEAE929}"/>
    <hyperlink ref="A42" location="TT1INY" display="TT1" xr:uid="{E789C668-60C8-4C6A-966A-0CB1404F3BAC}"/>
    <hyperlink ref="A45" location="TT2I" display="TT2" xr:uid="{EFC09FAF-D507-47CF-9813-DF4B49DC22CC}"/>
    <hyperlink ref="A27" location="V1N" display="V1" xr:uid="{F9417F87-9F72-4CDB-8455-B87C77D10D97}"/>
    <hyperlink ref="B27" location="V1N" display="V1N" xr:uid="{A1C9F249-53A7-4DB3-9B3C-827482FDEBBA}"/>
    <hyperlink ref="B4" location="S1I" display="S1I" xr:uid="{2F49779C-7344-434A-A36C-7F90E6E5D6F7}"/>
    <hyperlink ref="B7" location="Är1" display="Är1" xr:uid="{455B8501-F4C6-4954-83B0-45E2BB2D085E}"/>
    <hyperlink ref="B10" location="Är2" display="Är2" xr:uid="{21C7D7C6-9560-4176-AE83-BC6E3D64BF1F}"/>
    <hyperlink ref="B13" location="Är3" display="Är3" xr:uid="{079C0FBD-D478-4FA9-97A2-D219F4656C5E}"/>
    <hyperlink ref="B16" location="T1I" display="T1I" xr:uid="{CF2B016B-A92E-4E9B-B37D-B03A7A4B0494}"/>
    <hyperlink ref="B19" location="T2I" display="T2I" xr:uid="{C4BB2595-927E-452D-BC38-4C353871DD88}"/>
    <hyperlink ref="B22" location="L1I" display="L1I" xr:uid="{BFE83243-0386-4874-AE3E-BB601DC3C675}"/>
    <hyperlink ref="B25" location="L2I" display="L2I" xr:uid="{F1AFC229-3198-44F9-9278-0A37FA2C0F48}"/>
    <hyperlink ref="B28" location="V1N" display="V1N" xr:uid="{70BDAAAD-FACF-4D1A-AAA1-465A11ED1E68}"/>
    <hyperlink ref="B31" location="V1I" display="V1I" xr:uid="{2DCA9878-B81D-4AC3-8A14-209EEA5DCBDB}"/>
    <hyperlink ref="B34" location="V2I" display="V2I" xr:uid="{B12BEAA8-72DC-40B5-9F9E-2946E440F11E}"/>
    <hyperlink ref="B37" location="V3I" display="V3I" xr:uid="{95A5DE3E-1487-4218-9791-82A0A013380A}"/>
    <hyperlink ref="B40" location="F1I" display="F1I" xr:uid="{AEA8E083-4D73-4BC9-A5A3-3AC66FC5524E}"/>
    <hyperlink ref="B43" location="TT1INY" display="TT1INY" xr:uid="{134A7F10-2C16-4239-A46C-F7451820EF29}"/>
    <hyperlink ref="B46" location="TT2I" display="TT2I" xr:uid="{C8FD519D-9A45-4127-BFDF-BFD8AE47C219}"/>
  </hyperlinks>
  <pageMargins left="0.70866141732283472" right="0.70866141732283472" top="0.74803149606299213" bottom="0.74803149606299213" header="0.31496062992125984" footer="0.31496062992125984"/>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98505-DE29-4BDF-ADE8-BE3EEBCF98FB}">
  <sheetPr>
    <tabColor rgb="FFFFC000"/>
  </sheetPr>
  <dimension ref="A1:C49"/>
  <sheetViews>
    <sheetView workbookViewId="0">
      <pane xSplit="17" ySplit="4" topLeftCell="R5" activePane="bottomRight" state="frozen"/>
      <selection pane="topRight" activeCell="R1" sqref="R1"/>
      <selection pane="bottomLeft" activeCell="A4" sqref="A4"/>
      <selection pane="bottomRight"/>
    </sheetView>
  </sheetViews>
  <sheetFormatPr defaultRowHeight="12" x14ac:dyDescent="0.2"/>
  <cols>
    <col min="1" max="1" width="22" style="16" customWidth="1"/>
    <col min="2" max="2" width="19.5703125" style="16" bestFit="1" customWidth="1"/>
    <col min="3" max="3" width="20.7109375" style="16" bestFit="1" customWidth="1"/>
    <col min="4" max="16384" width="9.140625" style="16"/>
  </cols>
  <sheetData>
    <row r="1" spans="1:3" ht="15.75" x14ac:dyDescent="0.25">
      <c r="A1" s="95" t="s">
        <v>347</v>
      </c>
    </row>
    <row r="2" spans="1:3" s="103" customFormat="1" ht="15.75" x14ac:dyDescent="0.25">
      <c r="A2" s="95" t="s">
        <v>408</v>
      </c>
    </row>
    <row r="3" spans="1:3" x14ac:dyDescent="0.2">
      <c r="A3" s="142" t="s">
        <v>409</v>
      </c>
    </row>
    <row r="4" spans="1:3" ht="12.75" x14ac:dyDescent="0.2">
      <c r="A4" s="108" t="s">
        <v>304</v>
      </c>
    </row>
    <row r="5" spans="1:3" ht="12.75" x14ac:dyDescent="0.2">
      <c r="A5" s="108"/>
    </row>
    <row r="6" spans="1:3" ht="24" x14ac:dyDescent="0.2">
      <c r="A6" s="98" t="s">
        <v>251</v>
      </c>
      <c r="B6" s="99" t="s">
        <v>364</v>
      </c>
      <c r="C6" s="99" t="s">
        <v>374</v>
      </c>
    </row>
    <row r="7" spans="1:3" x14ac:dyDescent="0.2">
      <c r="A7" s="16" t="s">
        <v>253</v>
      </c>
      <c r="B7" s="158">
        <v>47</v>
      </c>
      <c r="C7" s="158">
        <v>13651</v>
      </c>
    </row>
    <row r="8" spans="1:3" x14ac:dyDescent="0.2">
      <c r="A8" s="16" t="s">
        <v>252</v>
      </c>
      <c r="B8" s="158">
        <v>689</v>
      </c>
      <c r="C8" s="158">
        <v>178242</v>
      </c>
    </row>
    <row r="9" spans="1:3" x14ac:dyDescent="0.2">
      <c r="A9" s="96" t="s">
        <v>125</v>
      </c>
      <c r="B9" s="179">
        <v>736</v>
      </c>
      <c r="C9" s="179">
        <v>191893</v>
      </c>
    </row>
    <row r="11" spans="1:3" ht="24" x14ac:dyDescent="0.2">
      <c r="A11" s="98" t="s">
        <v>254</v>
      </c>
      <c r="B11" s="99" t="s">
        <v>364</v>
      </c>
      <c r="C11" s="99" t="s">
        <v>374</v>
      </c>
    </row>
    <row r="12" spans="1:3" x14ac:dyDescent="0.2">
      <c r="A12" s="16" t="s">
        <v>253</v>
      </c>
      <c r="B12" s="158">
        <v>30</v>
      </c>
      <c r="C12" s="158">
        <v>13843</v>
      </c>
    </row>
    <row r="13" spans="1:3" x14ac:dyDescent="0.2">
      <c r="A13" s="16" t="s">
        <v>252</v>
      </c>
      <c r="B13" s="158">
        <v>745</v>
      </c>
      <c r="C13" s="158">
        <v>184492</v>
      </c>
    </row>
    <row r="14" spans="1:3" x14ac:dyDescent="0.2">
      <c r="A14" s="96" t="s">
        <v>131</v>
      </c>
      <c r="B14" s="179">
        <v>775</v>
      </c>
      <c r="C14" s="179">
        <v>198335</v>
      </c>
    </row>
    <row r="16" spans="1:3" ht="24" x14ac:dyDescent="0.2">
      <c r="A16" s="98" t="s">
        <v>255</v>
      </c>
      <c r="B16" s="99" t="s">
        <v>364</v>
      </c>
      <c r="C16" s="99" t="s">
        <v>374</v>
      </c>
    </row>
    <row r="17" spans="1:3" x14ac:dyDescent="0.2">
      <c r="A17" s="16" t="s">
        <v>253</v>
      </c>
      <c r="B17" s="158">
        <v>34</v>
      </c>
      <c r="C17" s="158">
        <v>15172</v>
      </c>
    </row>
    <row r="18" spans="1:3" x14ac:dyDescent="0.2">
      <c r="A18" s="16" t="s">
        <v>252</v>
      </c>
      <c r="B18" s="158">
        <v>678</v>
      </c>
      <c r="C18" s="158">
        <v>149153</v>
      </c>
    </row>
    <row r="19" spans="1:3" x14ac:dyDescent="0.2">
      <c r="A19" s="96" t="s">
        <v>132</v>
      </c>
      <c r="B19" s="179">
        <v>713</v>
      </c>
      <c r="C19" s="179">
        <v>164324</v>
      </c>
    </row>
    <row r="21" spans="1:3" ht="24" x14ac:dyDescent="0.2">
      <c r="A21" s="98" t="s">
        <v>261</v>
      </c>
      <c r="B21" s="99" t="s">
        <v>364</v>
      </c>
      <c r="C21" s="99" t="s">
        <v>374</v>
      </c>
    </row>
    <row r="22" spans="1:3" x14ac:dyDescent="0.2">
      <c r="A22" s="16" t="s">
        <v>253</v>
      </c>
      <c r="B22" s="158">
        <v>38</v>
      </c>
      <c r="C22" s="158">
        <v>11381</v>
      </c>
    </row>
    <row r="23" spans="1:3" x14ac:dyDescent="0.2">
      <c r="A23" s="16" t="s">
        <v>252</v>
      </c>
      <c r="B23" s="158">
        <v>650</v>
      </c>
      <c r="C23" s="158">
        <v>155836</v>
      </c>
    </row>
    <row r="24" spans="1:3" x14ac:dyDescent="0.2">
      <c r="A24" s="96" t="s">
        <v>135</v>
      </c>
      <c r="B24" s="179">
        <v>689</v>
      </c>
      <c r="C24" s="179">
        <v>167217</v>
      </c>
    </row>
    <row r="26" spans="1:3" ht="24" x14ac:dyDescent="0.2">
      <c r="A26" s="98" t="s">
        <v>260</v>
      </c>
      <c r="B26" s="99" t="s">
        <v>364</v>
      </c>
      <c r="C26" s="99" t="s">
        <v>374</v>
      </c>
    </row>
    <row r="27" spans="1:3" x14ac:dyDescent="0.2">
      <c r="A27" s="16" t="s">
        <v>253</v>
      </c>
      <c r="B27" s="158">
        <v>32</v>
      </c>
      <c r="C27" s="158">
        <v>11273</v>
      </c>
    </row>
    <row r="28" spans="1:3" x14ac:dyDescent="0.2">
      <c r="A28" s="16" t="s">
        <v>252</v>
      </c>
      <c r="B28" s="158">
        <v>657</v>
      </c>
      <c r="C28" s="158">
        <v>161817</v>
      </c>
    </row>
    <row r="29" spans="1:3" x14ac:dyDescent="0.2">
      <c r="A29" s="96" t="s">
        <v>138</v>
      </c>
      <c r="B29" s="179">
        <v>689</v>
      </c>
      <c r="C29" s="179">
        <v>173091</v>
      </c>
    </row>
    <row r="31" spans="1:3" ht="24" x14ac:dyDescent="0.2">
      <c r="A31" s="98" t="s">
        <v>259</v>
      </c>
      <c r="B31" s="99" t="s">
        <v>364</v>
      </c>
      <c r="C31" s="99" t="s">
        <v>374</v>
      </c>
    </row>
    <row r="32" spans="1:3" x14ac:dyDescent="0.2">
      <c r="A32" s="16" t="s">
        <v>253</v>
      </c>
      <c r="B32" s="158">
        <v>25</v>
      </c>
      <c r="C32" s="158">
        <v>11323</v>
      </c>
    </row>
    <row r="33" spans="1:3" x14ac:dyDescent="0.2">
      <c r="A33" s="16" t="s">
        <v>252</v>
      </c>
      <c r="B33" s="158">
        <v>559</v>
      </c>
      <c r="C33" s="158">
        <v>141932</v>
      </c>
    </row>
    <row r="34" spans="1:3" x14ac:dyDescent="0.2">
      <c r="A34" s="96" t="s">
        <v>140</v>
      </c>
      <c r="B34" s="179">
        <v>584</v>
      </c>
      <c r="C34" s="179">
        <v>153255</v>
      </c>
    </row>
    <row r="36" spans="1:3" ht="24" x14ac:dyDescent="0.2">
      <c r="A36" s="98" t="s">
        <v>258</v>
      </c>
      <c r="B36" s="99" t="s">
        <v>364</v>
      </c>
      <c r="C36" s="99" t="s">
        <v>374</v>
      </c>
    </row>
    <row r="37" spans="1:3" x14ac:dyDescent="0.2">
      <c r="A37" s="16" t="s">
        <v>253</v>
      </c>
      <c r="B37" s="158">
        <v>26</v>
      </c>
      <c r="C37" s="158">
        <v>13415</v>
      </c>
    </row>
    <row r="38" spans="1:3" x14ac:dyDescent="0.2">
      <c r="A38" s="16" t="s">
        <v>252</v>
      </c>
      <c r="B38" s="158">
        <v>572</v>
      </c>
      <c r="C38" s="158">
        <v>149842</v>
      </c>
    </row>
    <row r="39" spans="1:3" x14ac:dyDescent="0.2">
      <c r="A39" s="96" t="s">
        <v>141</v>
      </c>
      <c r="B39" s="179">
        <v>598</v>
      </c>
      <c r="C39" s="179">
        <v>163257</v>
      </c>
    </row>
    <row r="41" spans="1:3" ht="24" x14ac:dyDescent="0.2">
      <c r="A41" s="98" t="s">
        <v>257</v>
      </c>
      <c r="B41" s="99" t="s">
        <v>364</v>
      </c>
      <c r="C41" s="99" t="s">
        <v>374</v>
      </c>
    </row>
    <row r="42" spans="1:3" x14ac:dyDescent="0.2">
      <c r="A42" s="16" t="s">
        <v>253</v>
      </c>
      <c r="B42" s="158">
        <v>70</v>
      </c>
      <c r="C42" s="158">
        <v>12417</v>
      </c>
    </row>
    <row r="43" spans="1:3" x14ac:dyDescent="0.2">
      <c r="A43" s="16" t="s">
        <v>252</v>
      </c>
      <c r="B43" s="158">
        <v>527</v>
      </c>
      <c r="C43" s="158">
        <v>139163</v>
      </c>
    </row>
    <row r="44" spans="1:3" x14ac:dyDescent="0.2">
      <c r="A44" s="96" t="s">
        <v>144</v>
      </c>
      <c r="B44" s="179">
        <v>597</v>
      </c>
      <c r="C44" s="179">
        <v>151580</v>
      </c>
    </row>
    <row r="46" spans="1:3" ht="24" x14ac:dyDescent="0.2">
      <c r="A46" s="98" t="s">
        <v>256</v>
      </c>
      <c r="B46" s="99" t="s">
        <v>364</v>
      </c>
      <c r="C46" s="99" t="s">
        <v>374</v>
      </c>
    </row>
    <row r="47" spans="1:3" x14ac:dyDescent="0.2">
      <c r="A47" s="16" t="s">
        <v>253</v>
      </c>
      <c r="B47" s="158">
        <v>45</v>
      </c>
      <c r="C47" s="158">
        <v>8101</v>
      </c>
    </row>
    <row r="48" spans="1:3" x14ac:dyDescent="0.2">
      <c r="A48" s="16" t="s">
        <v>252</v>
      </c>
      <c r="B48" s="158">
        <v>459</v>
      </c>
      <c r="C48" s="158">
        <v>126063</v>
      </c>
    </row>
    <row r="49" spans="1:3" x14ac:dyDescent="0.2">
      <c r="A49" s="96" t="s">
        <v>145</v>
      </c>
      <c r="B49" s="179">
        <v>504</v>
      </c>
      <c r="C49" s="179">
        <v>134164</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dimension ref="A1:AR35"/>
  <sheetViews>
    <sheetView showGridLines="0" zoomScale="90" zoomScaleNormal="90" workbookViewId="0">
      <selection activeCell="C32" sqref="C32"/>
    </sheetView>
  </sheetViews>
  <sheetFormatPr defaultColWidth="9.140625" defaultRowHeight="12.75" x14ac:dyDescent="0.2"/>
  <cols>
    <col min="1" max="1" width="2.140625" customWidth="1"/>
    <col min="2" max="2" width="4.28515625" customWidth="1"/>
    <col min="3" max="3" width="6.140625" customWidth="1"/>
    <col min="4" max="4" width="8" customWidth="1"/>
    <col min="5" max="5" width="2.140625" customWidth="1"/>
    <col min="6" max="6" width="11" customWidth="1"/>
    <col min="7" max="7" width="3.42578125" customWidth="1"/>
    <col min="9" max="9" width="2.5703125" customWidth="1"/>
    <col min="11" max="11" width="2.140625" customWidth="1"/>
    <col min="13" max="13" width="2.42578125" customWidth="1"/>
    <col min="14" max="14" width="9" customWidth="1"/>
    <col min="15" max="15" width="2.42578125" customWidth="1"/>
    <col min="17" max="17" width="2.42578125" customWidth="1"/>
    <col min="19" max="19" width="2.28515625" customWidth="1"/>
    <col min="21" max="21" width="2.140625" customWidth="1"/>
    <col min="23" max="23" width="2.7109375" customWidth="1"/>
    <col min="24" max="24" width="3" customWidth="1"/>
    <col min="25" max="25" width="6.28515625" customWidth="1"/>
    <col min="26" max="26" width="5.7109375" customWidth="1"/>
    <col min="27" max="27" width="7.85546875" customWidth="1"/>
    <col min="28" max="28" width="2.28515625" customWidth="1"/>
    <col min="29" max="29" width="9.42578125" customWidth="1"/>
    <col min="30" max="30" width="2.7109375" customWidth="1"/>
    <col min="31" max="31" width="11.140625" customWidth="1"/>
    <col min="32" max="32" width="3.28515625" customWidth="1"/>
    <col min="34" max="34" width="3.42578125" customWidth="1"/>
    <col min="36" max="36" width="2.85546875" customWidth="1"/>
    <col min="38" max="38" width="7.5703125" customWidth="1"/>
    <col min="39" max="39" width="22.7109375" customWidth="1"/>
    <col min="41" max="41" width="3.5703125" customWidth="1"/>
    <col min="43" max="43" width="3.5703125" customWidth="1"/>
  </cols>
  <sheetData>
    <row r="1" spans="1:44" x14ac:dyDescent="0.2">
      <c r="A1" s="4" t="s">
        <v>9</v>
      </c>
      <c r="B1" s="29"/>
      <c r="C1" s="3"/>
      <c r="D1" s="1"/>
      <c r="E1" s="1"/>
      <c r="F1" s="1"/>
      <c r="G1" s="1"/>
      <c r="H1" s="1"/>
      <c r="I1" s="1"/>
      <c r="J1" s="1"/>
      <c r="K1" s="1"/>
      <c r="L1" s="1"/>
      <c r="M1" s="1"/>
      <c r="N1" s="1"/>
      <c r="O1" s="1"/>
      <c r="P1" s="1"/>
      <c r="Q1" s="1"/>
      <c r="R1" s="1"/>
      <c r="S1" s="1"/>
      <c r="T1" s="1"/>
      <c r="U1" s="1"/>
      <c r="V1" s="1"/>
      <c r="X1" s="4" t="s">
        <v>13</v>
      </c>
      <c r="Y1" s="11"/>
      <c r="Z1" s="8"/>
      <c r="AA1" s="7"/>
      <c r="AB1" s="7"/>
      <c r="AC1" s="7"/>
      <c r="AD1" s="7"/>
      <c r="AE1" s="47"/>
      <c r="AF1" s="7"/>
      <c r="AG1" s="7"/>
      <c r="AH1" s="7"/>
      <c r="AI1" s="7"/>
      <c r="AK1" s="4" t="s">
        <v>14</v>
      </c>
      <c r="AL1" s="11"/>
      <c r="AM1" s="8"/>
      <c r="AN1" s="47"/>
      <c r="AO1" s="47"/>
      <c r="AP1" s="47"/>
    </row>
    <row r="2" spans="1:44" x14ac:dyDescent="0.2">
      <c r="A2" s="189" t="s">
        <v>59</v>
      </c>
      <c r="B2" s="186"/>
      <c r="C2" s="186"/>
      <c r="D2" s="186"/>
      <c r="E2" s="186"/>
      <c r="F2" s="186"/>
      <c r="G2" s="186"/>
      <c r="H2" s="186"/>
      <c r="I2" s="186"/>
      <c r="J2" s="186"/>
      <c r="K2" s="186"/>
      <c r="L2" s="186"/>
      <c r="M2" s="186"/>
      <c r="N2" s="186"/>
      <c r="O2" s="186"/>
      <c r="P2" s="186"/>
      <c r="Q2" s="21"/>
      <c r="R2" s="21"/>
      <c r="S2" s="21"/>
      <c r="T2" s="21"/>
      <c r="U2" s="21"/>
      <c r="V2" s="21"/>
      <c r="X2" s="4" t="s">
        <v>54</v>
      </c>
      <c r="Y2" s="48"/>
      <c r="Z2" s="49"/>
      <c r="AA2" s="10"/>
      <c r="AB2" s="10"/>
      <c r="AC2" s="10"/>
      <c r="AD2" s="10"/>
      <c r="AE2" s="10"/>
      <c r="AF2" s="10"/>
      <c r="AG2" s="10"/>
      <c r="AH2" s="10"/>
      <c r="AI2" s="10"/>
      <c r="AK2" s="4" t="s">
        <v>29</v>
      </c>
      <c r="AL2" s="48"/>
      <c r="AM2" s="49"/>
      <c r="AN2" s="10"/>
      <c r="AO2" s="10"/>
      <c r="AP2" s="10"/>
    </row>
    <row r="3" spans="1:44" x14ac:dyDescent="0.2">
      <c r="A3" s="30" t="s">
        <v>58</v>
      </c>
      <c r="B3" s="31"/>
      <c r="C3" s="32"/>
      <c r="D3" s="30"/>
      <c r="E3" s="30"/>
      <c r="F3" s="30"/>
      <c r="G3" s="30"/>
      <c r="H3" s="30"/>
      <c r="I3" s="30"/>
      <c r="J3" s="30"/>
      <c r="K3" s="30"/>
      <c r="L3" s="30"/>
      <c r="M3" s="30"/>
      <c r="N3" s="30"/>
      <c r="O3" s="30"/>
      <c r="P3" s="30"/>
      <c r="Q3" s="30"/>
      <c r="R3" s="30"/>
      <c r="S3" s="30"/>
      <c r="T3" s="30"/>
      <c r="U3" s="30"/>
      <c r="V3" s="30"/>
      <c r="X3" s="30" t="s">
        <v>55</v>
      </c>
      <c r="Y3" s="48"/>
      <c r="Z3" s="49"/>
      <c r="AA3" s="10"/>
      <c r="AB3" s="10"/>
      <c r="AC3" s="10"/>
      <c r="AD3" s="10"/>
      <c r="AE3" s="10"/>
      <c r="AF3" s="10"/>
      <c r="AG3" s="10"/>
      <c r="AH3" s="10"/>
      <c r="AI3" s="10"/>
      <c r="AK3" s="30" t="s">
        <v>30</v>
      </c>
      <c r="AL3" s="48"/>
      <c r="AM3" s="49"/>
      <c r="AN3" s="10"/>
      <c r="AO3" s="10"/>
      <c r="AP3" s="10"/>
    </row>
    <row r="4" spans="1:44" ht="11.25" customHeight="1" x14ac:dyDescent="0.2">
      <c r="A4" s="33" t="s">
        <v>1</v>
      </c>
      <c r="B4" s="34"/>
      <c r="C4" s="35"/>
      <c r="D4" s="36"/>
      <c r="E4" s="36"/>
      <c r="F4" s="37"/>
      <c r="G4" s="36"/>
      <c r="H4" s="46">
        <v>1999</v>
      </c>
      <c r="I4" s="46"/>
      <c r="J4" s="46">
        <v>2000</v>
      </c>
      <c r="K4" s="46"/>
      <c r="L4" s="46">
        <v>2001</v>
      </c>
      <c r="M4" s="46"/>
      <c r="N4" s="46">
        <v>2002</v>
      </c>
      <c r="O4" s="46"/>
      <c r="P4" s="46">
        <v>2003</v>
      </c>
      <c r="Q4" s="46"/>
      <c r="R4" s="46">
        <v>2004</v>
      </c>
      <c r="S4" s="46"/>
      <c r="T4" s="46">
        <v>2005</v>
      </c>
      <c r="U4" s="46"/>
      <c r="V4" s="46">
        <v>2006</v>
      </c>
      <c r="X4" s="43" t="s">
        <v>1</v>
      </c>
      <c r="Y4" s="44"/>
      <c r="Z4" s="45"/>
      <c r="AA4" s="41"/>
      <c r="AB4" s="41"/>
      <c r="AC4" s="41"/>
      <c r="AD4" s="41"/>
      <c r="AE4" s="46">
        <v>1999</v>
      </c>
      <c r="AF4" s="46"/>
      <c r="AG4" s="46">
        <v>2000</v>
      </c>
      <c r="AH4" s="46"/>
      <c r="AI4" s="46">
        <v>2001</v>
      </c>
      <c r="AK4" s="43" t="s">
        <v>1</v>
      </c>
      <c r="AL4" s="44"/>
      <c r="AM4" s="45"/>
      <c r="AN4" s="46">
        <v>1999</v>
      </c>
      <c r="AO4" s="46"/>
      <c r="AP4" s="46">
        <v>2000</v>
      </c>
      <c r="AQ4" s="46"/>
      <c r="AR4" s="46">
        <v>2001</v>
      </c>
    </row>
    <row r="5" spans="1:44" ht="10.5" customHeight="1" x14ac:dyDescent="0.2">
      <c r="A5" s="10" t="s">
        <v>77</v>
      </c>
      <c r="B5" s="11"/>
      <c r="C5" s="8"/>
      <c r="D5" s="7"/>
      <c r="E5" s="7"/>
      <c r="F5" s="7"/>
      <c r="G5" s="10"/>
      <c r="H5" s="63">
        <v>83504</v>
      </c>
      <c r="J5" s="63">
        <v>87124</v>
      </c>
      <c r="L5" s="10">
        <v>82885</v>
      </c>
      <c r="M5" s="2"/>
      <c r="N5" s="10">
        <v>84551</v>
      </c>
      <c r="O5" s="10"/>
      <c r="P5" s="10">
        <v>88621</v>
      </c>
      <c r="Q5" s="10"/>
      <c r="R5" s="10">
        <v>90552</v>
      </c>
      <c r="S5" s="10"/>
      <c r="T5" s="10">
        <v>95780</v>
      </c>
      <c r="U5" s="10"/>
      <c r="V5" s="10">
        <v>94568.698000000004</v>
      </c>
      <c r="X5" s="10" t="s">
        <v>53</v>
      </c>
      <c r="Y5" s="48"/>
      <c r="Z5" s="49"/>
      <c r="AA5" s="10"/>
      <c r="AB5" s="10"/>
      <c r="AC5" s="10"/>
      <c r="AD5" s="10"/>
      <c r="AE5" s="10">
        <v>41093</v>
      </c>
      <c r="AF5" s="10"/>
      <c r="AG5" s="10">
        <v>36573</v>
      </c>
      <c r="AH5" s="10"/>
      <c r="AI5" s="10">
        <v>32350</v>
      </c>
      <c r="AK5" s="10" t="s">
        <v>75</v>
      </c>
      <c r="AL5" s="15"/>
      <c r="AM5" s="10"/>
      <c r="AN5" s="65">
        <v>132827</v>
      </c>
      <c r="AO5" s="65" t="s">
        <v>16</v>
      </c>
      <c r="AP5" s="65">
        <v>126883</v>
      </c>
      <c r="AR5" s="65">
        <v>114281</v>
      </c>
    </row>
    <row r="6" spans="1:44" ht="11.25" customHeight="1" x14ac:dyDescent="0.2">
      <c r="A6" s="7" t="s">
        <v>10</v>
      </c>
      <c r="B6" s="14"/>
      <c r="C6" s="7" t="s">
        <v>21</v>
      </c>
      <c r="D6" s="7"/>
      <c r="E6" s="14"/>
      <c r="F6" s="14"/>
      <c r="G6" s="14"/>
      <c r="H6" s="62">
        <v>36694</v>
      </c>
      <c r="J6" s="62">
        <v>37562</v>
      </c>
      <c r="L6" s="7">
        <v>37011</v>
      </c>
      <c r="M6" s="2"/>
      <c r="N6" s="7">
        <v>35956</v>
      </c>
      <c r="O6" s="7"/>
      <c r="P6" s="7">
        <v>38067</v>
      </c>
      <c r="Q6" s="7"/>
      <c r="R6" s="7">
        <v>38251</v>
      </c>
      <c r="S6" s="7"/>
      <c r="T6" s="7">
        <v>41090</v>
      </c>
      <c r="U6" s="7"/>
      <c r="V6" s="7">
        <v>41073.379000000001</v>
      </c>
      <c r="X6" s="7" t="s">
        <v>10</v>
      </c>
      <c r="Y6" s="14"/>
      <c r="Z6" s="7" t="s">
        <v>41</v>
      </c>
      <c r="AA6" s="7"/>
      <c r="AB6" s="14"/>
      <c r="AC6" s="14"/>
      <c r="AD6" s="14"/>
      <c r="AE6" s="18"/>
      <c r="AF6" s="18"/>
      <c r="AG6" s="18"/>
      <c r="AH6" s="18"/>
      <c r="AI6" s="18"/>
      <c r="AK6" s="7" t="s">
        <v>31</v>
      </c>
      <c r="AL6" s="7" t="s">
        <v>32</v>
      </c>
      <c r="AM6" s="13"/>
      <c r="AN6" s="50">
        <v>101470</v>
      </c>
      <c r="AO6" s="50" t="s">
        <v>16</v>
      </c>
      <c r="AP6" s="50">
        <v>95919</v>
      </c>
      <c r="AR6" s="50">
        <v>86126</v>
      </c>
    </row>
    <row r="7" spans="1:44" ht="10.5" customHeight="1" x14ac:dyDescent="0.2">
      <c r="A7" s="14"/>
      <c r="B7" s="9"/>
      <c r="C7" s="7" t="s">
        <v>22</v>
      </c>
      <c r="D7" s="7"/>
      <c r="E7" s="14"/>
      <c r="F7" s="14"/>
      <c r="G7" s="14"/>
      <c r="H7" s="62">
        <v>15572</v>
      </c>
      <c r="J7" s="62">
        <v>16304</v>
      </c>
      <c r="L7" s="7">
        <v>16002</v>
      </c>
      <c r="M7" s="2"/>
      <c r="N7" s="7">
        <v>16441</v>
      </c>
      <c r="O7" s="7"/>
      <c r="P7" s="7">
        <v>17034</v>
      </c>
      <c r="Q7" s="7"/>
      <c r="R7" s="7">
        <v>17702</v>
      </c>
      <c r="S7" s="7"/>
      <c r="T7" s="7">
        <v>17457</v>
      </c>
      <c r="U7" s="7"/>
      <c r="V7" s="7">
        <v>17147.631000000001</v>
      </c>
      <c r="X7" s="14" t="s">
        <v>26</v>
      </c>
      <c r="Y7" s="14"/>
      <c r="Z7" s="14" t="s">
        <v>27</v>
      </c>
      <c r="AA7" s="14"/>
      <c r="AB7" s="14"/>
      <c r="AC7" s="14"/>
      <c r="AD7" s="14"/>
      <c r="AE7" s="7">
        <v>20673</v>
      </c>
      <c r="AF7" s="7"/>
      <c r="AG7" s="7">
        <v>18457</v>
      </c>
      <c r="AH7" s="7"/>
      <c r="AI7" s="7">
        <v>16201</v>
      </c>
      <c r="AK7" s="14" t="s">
        <v>33</v>
      </c>
      <c r="AL7" s="14" t="s">
        <v>34</v>
      </c>
      <c r="AM7" s="22"/>
      <c r="AN7" s="7"/>
      <c r="AO7" s="7"/>
      <c r="AP7" s="7"/>
      <c r="AR7" s="7"/>
    </row>
    <row r="8" spans="1:44" ht="10.5" customHeight="1" x14ac:dyDescent="0.2">
      <c r="A8" s="14"/>
      <c r="B8" s="9"/>
      <c r="C8" s="7" t="s">
        <v>25</v>
      </c>
      <c r="D8" s="7"/>
      <c r="E8" s="14"/>
      <c r="F8" s="14"/>
      <c r="G8" s="14"/>
      <c r="H8" s="62">
        <v>2851</v>
      </c>
      <c r="J8" s="62">
        <v>2839</v>
      </c>
      <c r="L8" s="7">
        <v>2719</v>
      </c>
      <c r="M8" s="2"/>
      <c r="N8" s="7">
        <v>2999</v>
      </c>
      <c r="O8" s="7"/>
      <c r="P8" s="7">
        <v>3292</v>
      </c>
      <c r="Q8" s="7"/>
      <c r="R8" s="7">
        <v>3591</v>
      </c>
      <c r="S8" s="7"/>
      <c r="T8" s="7">
        <v>3995</v>
      </c>
      <c r="U8" s="7"/>
      <c r="V8" s="7">
        <v>4411.6379999999999</v>
      </c>
      <c r="X8" s="14"/>
      <c r="Y8" s="14"/>
      <c r="Z8" s="7" t="s">
        <v>43</v>
      </c>
      <c r="AA8" s="14"/>
      <c r="AB8" s="14"/>
      <c r="AC8" s="14"/>
      <c r="AD8" s="14"/>
      <c r="AE8" s="7"/>
      <c r="AF8" s="7"/>
      <c r="AG8" s="7"/>
      <c r="AH8" s="7"/>
      <c r="AI8" s="7"/>
      <c r="AK8" s="7"/>
      <c r="AL8" s="7" t="s">
        <v>62</v>
      </c>
      <c r="AM8" s="13"/>
      <c r="AN8" s="27" t="s">
        <v>2</v>
      </c>
      <c r="AO8" s="27"/>
      <c r="AP8" s="27" t="s">
        <v>2</v>
      </c>
      <c r="AR8" s="27" t="s">
        <v>2</v>
      </c>
    </row>
    <row r="9" spans="1:44" ht="10.5" customHeight="1" x14ac:dyDescent="0.2">
      <c r="A9" s="14"/>
      <c r="B9" s="9"/>
      <c r="C9" s="7" t="s">
        <v>73</v>
      </c>
      <c r="D9" s="7"/>
      <c r="E9" s="14"/>
      <c r="F9" s="14"/>
      <c r="G9" s="14"/>
      <c r="H9" s="62">
        <v>16912</v>
      </c>
      <c r="J9" s="62">
        <v>17281</v>
      </c>
      <c r="L9" s="7">
        <v>16196</v>
      </c>
      <c r="M9" s="2"/>
      <c r="N9" s="7">
        <v>17112</v>
      </c>
      <c r="O9" s="7"/>
      <c r="P9" s="7">
        <v>17858</v>
      </c>
      <c r="Q9" s="7"/>
      <c r="R9" s="7">
        <v>19129</v>
      </c>
      <c r="S9" s="7"/>
      <c r="T9" s="7">
        <v>20213</v>
      </c>
      <c r="U9" s="7"/>
      <c r="V9" s="7">
        <v>22204.287</v>
      </c>
      <c r="X9" s="14"/>
      <c r="Y9" s="9"/>
      <c r="Z9" s="14" t="s">
        <v>28</v>
      </c>
      <c r="AA9" s="7"/>
      <c r="AB9" s="14"/>
      <c r="AC9" s="14"/>
      <c r="AD9" s="14"/>
      <c r="AE9" s="7">
        <v>20420</v>
      </c>
      <c r="AF9" s="7"/>
      <c r="AG9" s="7">
        <v>18116</v>
      </c>
      <c r="AH9" s="7"/>
      <c r="AI9" s="7">
        <v>16149</v>
      </c>
      <c r="AK9" s="7" t="s">
        <v>63</v>
      </c>
      <c r="AL9" s="9"/>
      <c r="AM9" s="14"/>
      <c r="AN9" s="50">
        <v>1057689</v>
      </c>
      <c r="AO9" s="50" t="s">
        <v>16</v>
      </c>
      <c r="AP9" s="50">
        <v>1058927</v>
      </c>
      <c r="AR9" s="50">
        <v>1043843</v>
      </c>
    </row>
    <row r="10" spans="1:44" ht="11.25" customHeight="1" x14ac:dyDescent="0.2">
      <c r="A10" s="14"/>
      <c r="B10" s="9"/>
      <c r="C10" s="8" t="s">
        <v>10</v>
      </c>
      <c r="D10" s="7" t="s">
        <v>23</v>
      </c>
      <c r="E10" s="14"/>
      <c r="F10" s="14"/>
      <c r="G10" s="14"/>
      <c r="M10" s="2"/>
      <c r="N10" s="7"/>
      <c r="O10" s="7"/>
      <c r="P10" s="7"/>
      <c r="Q10" s="7"/>
      <c r="R10" s="7"/>
      <c r="S10" s="7"/>
      <c r="T10" s="7"/>
      <c r="U10" s="7"/>
      <c r="V10" s="7"/>
      <c r="X10" s="14" t="s">
        <v>52</v>
      </c>
      <c r="Y10" s="9"/>
      <c r="Z10" s="14"/>
      <c r="AA10" s="7"/>
      <c r="AB10" s="14"/>
      <c r="AC10" s="14"/>
      <c r="AD10" s="14"/>
      <c r="AE10" s="7"/>
      <c r="AF10" s="7"/>
      <c r="AG10" s="7"/>
      <c r="AH10" s="7"/>
      <c r="AI10" s="7"/>
      <c r="AK10" s="10" t="s">
        <v>76</v>
      </c>
      <c r="AL10" s="7"/>
      <c r="AM10" s="14"/>
      <c r="AN10" s="7"/>
      <c r="AO10" s="7"/>
      <c r="AP10" s="7"/>
      <c r="AR10" s="7"/>
    </row>
    <row r="11" spans="1:44" ht="12" customHeight="1" x14ac:dyDescent="0.2">
      <c r="A11" s="7"/>
      <c r="B11" s="11"/>
      <c r="C11" s="8"/>
      <c r="D11" s="14" t="s">
        <v>38</v>
      </c>
      <c r="E11" s="14"/>
      <c r="F11" s="14"/>
      <c r="G11" s="14"/>
      <c r="H11" s="62"/>
      <c r="I11" s="2"/>
      <c r="J11" s="62"/>
      <c r="N11" s="7"/>
      <c r="O11" s="7"/>
      <c r="P11" s="7"/>
      <c r="Q11" s="7"/>
      <c r="R11" s="7"/>
      <c r="S11" s="7"/>
      <c r="T11" s="7"/>
      <c r="U11" s="7"/>
      <c r="V11" s="7"/>
      <c r="X11" s="25" t="s">
        <v>61</v>
      </c>
      <c r="Y11" s="42"/>
      <c r="Z11" s="19"/>
      <c r="AA11" s="5"/>
      <c r="AB11" s="19"/>
      <c r="AC11" s="19"/>
      <c r="AD11" s="19"/>
      <c r="AE11" s="53" t="s">
        <v>2</v>
      </c>
      <c r="AF11" s="6"/>
      <c r="AG11" s="53" t="s">
        <v>2</v>
      </c>
      <c r="AH11" s="53"/>
      <c r="AI11" s="53" t="s">
        <v>2</v>
      </c>
      <c r="AK11" s="14" t="s">
        <v>33</v>
      </c>
      <c r="AL11" s="14" t="s">
        <v>36</v>
      </c>
      <c r="AM11" s="13"/>
      <c r="AN11" s="7"/>
      <c r="AO11" s="7"/>
      <c r="AP11" s="7"/>
      <c r="AR11" s="7"/>
    </row>
    <row r="12" spans="1:44" ht="11.25" customHeight="1" x14ac:dyDescent="0.2">
      <c r="A12" s="70"/>
      <c r="B12" s="75"/>
      <c r="C12" s="74"/>
      <c r="D12" s="72" t="s">
        <v>24</v>
      </c>
      <c r="E12" s="72"/>
      <c r="F12" s="70"/>
      <c r="G12" s="70"/>
      <c r="H12" s="67">
        <v>13866</v>
      </c>
      <c r="I12" s="68"/>
      <c r="J12" s="67">
        <v>14733</v>
      </c>
      <c r="K12" s="69"/>
      <c r="L12" s="70">
        <v>14419</v>
      </c>
      <c r="M12" s="69"/>
      <c r="N12" s="70">
        <v>15077</v>
      </c>
      <c r="O12" s="70"/>
      <c r="P12" s="70">
        <v>15748</v>
      </c>
      <c r="Q12" s="70"/>
      <c r="R12" s="70">
        <v>16870</v>
      </c>
      <c r="S12" s="70"/>
      <c r="T12" s="70">
        <v>17619</v>
      </c>
      <c r="U12" s="70"/>
      <c r="V12" s="70">
        <v>18656.003000000001</v>
      </c>
      <c r="AK12" s="7" t="s">
        <v>15</v>
      </c>
      <c r="AL12" s="39"/>
      <c r="AM12" s="14"/>
      <c r="AN12" s="50">
        <v>117887</v>
      </c>
      <c r="AO12" s="50" t="s">
        <v>16</v>
      </c>
      <c r="AP12" s="50">
        <v>113232</v>
      </c>
      <c r="AR12" s="50">
        <v>101434</v>
      </c>
    </row>
    <row r="13" spans="1:44" ht="11.25" customHeight="1" x14ac:dyDescent="0.2">
      <c r="A13" s="72"/>
      <c r="B13" s="73"/>
      <c r="C13" s="74"/>
      <c r="D13" s="70" t="s">
        <v>60</v>
      </c>
      <c r="E13" s="72"/>
      <c r="F13" s="72"/>
      <c r="G13" s="72"/>
      <c r="H13" s="67">
        <v>2607</v>
      </c>
      <c r="I13" s="69"/>
      <c r="J13" s="67">
        <v>2119</v>
      </c>
      <c r="K13" s="69"/>
      <c r="L13" s="70">
        <v>1438</v>
      </c>
      <c r="M13" s="68"/>
      <c r="N13" s="70">
        <v>1650</v>
      </c>
      <c r="O13" s="70"/>
      <c r="P13" s="70">
        <v>1644</v>
      </c>
      <c r="Q13" s="70"/>
      <c r="R13" s="70">
        <v>1644</v>
      </c>
      <c r="S13" s="70"/>
      <c r="T13" s="70">
        <v>1591</v>
      </c>
      <c r="U13" s="70"/>
      <c r="V13" s="70">
        <v>1705.9169999999999</v>
      </c>
      <c r="AK13" s="7" t="s">
        <v>10</v>
      </c>
      <c r="AL13" s="7" t="s">
        <v>32</v>
      </c>
      <c r="AM13" s="13"/>
      <c r="AN13" s="50">
        <v>97725</v>
      </c>
      <c r="AO13" s="50" t="s">
        <v>16</v>
      </c>
      <c r="AP13" s="50">
        <v>92178</v>
      </c>
      <c r="AR13" s="50">
        <v>82331</v>
      </c>
    </row>
    <row r="14" spans="1:44" ht="11.25" customHeight="1" x14ac:dyDescent="0.2">
      <c r="A14" s="72"/>
      <c r="B14" s="73"/>
      <c r="C14" s="74"/>
      <c r="D14" s="70" t="s">
        <v>74</v>
      </c>
      <c r="E14" s="72"/>
      <c r="F14" s="72"/>
      <c r="G14" s="72"/>
      <c r="H14" s="71">
        <v>439</v>
      </c>
      <c r="I14" s="69"/>
      <c r="J14" s="67">
        <v>429</v>
      </c>
      <c r="K14" s="69"/>
      <c r="L14" s="70">
        <v>339</v>
      </c>
      <c r="M14" s="68"/>
      <c r="N14" s="70">
        <v>384</v>
      </c>
      <c r="O14" s="70"/>
      <c r="P14" s="70">
        <v>466</v>
      </c>
      <c r="Q14" s="70"/>
      <c r="R14" s="70">
        <v>616</v>
      </c>
      <c r="S14" s="70"/>
      <c r="T14" s="70">
        <v>1003</v>
      </c>
      <c r="U14" s="70"/>
      <c r="V14" s="70">
        <v>1842.367</v>
      </c>
      <c r="AK14" s="7" t="s">
        <v>16</v>
      </c>
      <c r="AL14" s="7" t="s">
        <v>35</v>
      </c>
      <c r="AM14" s="13"/>
      <c r="AN14" s="27" t="s">
        <v>2</v>
      </c>
      <c r="AO14" s="27"/>
      <c r="AP14" s="27" t="s">
        <v>2</v>
      </c>
      <c r="AR14" s="27" t="s">
        <v>2</v>
      </c>
    </row>
    <row r="15" spans="1:44" ht="11.25" customHeight="1" x14ac:dyDescent="0.2">
      <c r="A15" s="14"/>
      <c r="B15" s="9"/>
      <c r="C15" s="7" t="s">
        <v>39</v>
      </c>
      <c r="D15" s="7"/>
      <c r="E15" s="14"/>
      <c r="F15" s="14"/>
      <c r="G15" s="14"/>
      <c r="H15" s="62">
        <v>11475</v>
      </c>
      <c r="J15" s="62">
        <v>13137</v>
      </c>
      <c r="L15" s="7">
        <v>10956</v>
      </c>
      <c r="M15" s="2"/>
      <c r="N15" s="7">
        <v>12043</v>
      </c>
      <c r="O15" s="7"/>
      <c r="P15" s="7">
        <v>12369</v>
      </c>
      <c r="Q15" s="7"/>
      <c r="R15" s="7">
        <v>11880</v>
      </c>
      <c r="S15" s="7"/>
      <c r="T15" s="7">
        <v>13025</v>
      </c>
      <c r="U15" s="7"/>
      <c r="V15" s="7">
        <v>9731.7630000000008</v>
      </c>
      <c r="AK15" s="5" t="s">
        <v>51</v>
      </c>
      <c r="AL15" s="52"/>
      <c r="AM15" s="19"/>
      <c r="AN15" s="66">
        <v>967325</v>
      </c>
      <c r="AO15" s="66" t="s">
        <v>16</v>
      </c>
      <c r="AP15" s="66">
        <v>965196</v>
      </c>
      <c r="AQ15" s="24"/>
      <c r="AR15" s="66">
        <v>953992</v>
      </c>
    </row>
    <row r="16" spans="1:44" ht="9.75" customHeight="1" x14ac:dyDescent="0.2">
      <c r="A16" s="7"/>
      <c r="B16" s="11"/>
      <c r="C16" s="8"/>
      <c r="D16" s="7"/>
      <c r="E16" s="7"/>
      <c r="F16" s="7"/>
      <c r="G16" s="7"/>
      <c r="H16" s="40"/>
      <c r="J16" s="40"/>
      <c r="M16" s="2"/>
      <c r="N16" s="7"/>
      <c r="O16" s="7"/>
      <c r="P16" s="7"/>
      <c r="Q16" s="7"/>
      <c r="R16" s="7"/>
      <c r="S16" s="7"/>
      <c r="T16" s="7"/>
      <c r="U16" s="7"/>
      <c r="V16" s="7"/>
    </row>
    <row r="17" spans="1:22" ht="11.25" customHeight="1" x14ac:dyDescent="0.2">
      <c r="A17" s="10" t="s">
        <v>50</v>
      </c>
      <c r="B17" s="11"/>
      <c r="C17" s="8"/>
      <c r="D17" s="7"/>
      <c r="E17" s="7"/>
      <c r="F17" s="7"/>
      <c r="G17" s="7"/>
      <c r="H17" s="63">
        <v>73044</v>
      </c>
      <c r="J17" s="63">
        <v>72489</v>
      </c>
      <c r="L17" s="10">
        <v>69945</v>
      </c>
      <c r="M17" s="2"/>
      <c r="N17" s="10">
        <v>70567</v>
      </c>
      <c r="O17" s="7"/>
      <c r="P17" s="10">
        <v>72870</v>
      </c>
      <c r="Q17" s="10"/>
      <c r="R17" s="10">
        <v>76798</v>
      </c>
      <c r="S17" s="10"/>
      <c r="T17" s="10">
        <v>82342</v>
      </c>
      <c r="U17" s="10"/>
      <c r="V17" s="10">
        <v>85917.857000000004</v>
      </c>
    </row>
    <row r="18" spans="1:22" ht="10.5" customHeight="1" x14ac:dyDescent="0.2">
      <c r="A18" s="7" t="s">
        <v>10</v>
      </c>
      <c r="B18" s="14"/>
      <c r="C18" s="7" t="s">
        <v>17</v>
      </c>
      <c r="D18" s="7"/>
      <c r="E18" s="14"/>
      <c r="F18" s="14"/>
      <c r="G18" s="14"/>
      <c r="H18" s="62">
        <v>21140</v>
      </c>
      <c r="J18" s="62">
        <v>20810</v>
      </c>
      <c r="L18" s="7">
        <v>19871</v>
      </c>
      <c r="M18" s="2"/>
      <c r="N18" s="7">
        <v>19865</v>
      </c>
      <c r="O18" s="14"/>
      <c r="P18" s="7">
        <v>20510</v>
      </c>
      <c r="Q18" s="7"/>
      <c r="R18" s="7">
        <v>21921</v>
      </c>
      <c r="S18" s="7"/>
      <c r="T18" s="7">
        <v>21836</v>
      </c>
      <c r="U18" s="7"/>
      <c r="V18" s="7">
        <v>24062.61</v>
      </c>
    </row>
    <row r="19" spans="1:22" ht="10.5" customHeight="1" x14ac:dyDescent="0.2">
      <c r="A19" s="14"/>
      <c r="B19" s="9"/>
      <c r="C19" s="7" t="s">
        <v>19</v>
      </c>
      <c r="D19" s="7"/>
      <c r="E19" s="14"/>
      <c r="F19" s="14"/>
      <c r="G19" s="14"/>
      <c r="H19" s="62">
        <v>15742</v>
      </c>
      <c r="J19" s="62">
        <v>15501</v>
      </c>
      <c r="L19" s="7">
        <v>15202</v>
      </c>
      <c r="M19" s="2"/>
      <c r="N19" s="7">
        <v>14325</v>
      </c>
      <c r="O19" s="14"/>
      <c r="P19" s="7">
        <v>15133</v>
      </c>
      <c r="Q19" s="7"/>
      <c r="R19" s="7">
        <v>14986</v>
      </c>
      <c r="S19" s="7"/>
      <c r="T19" s="7">
        <v>15374</v>
      </c>
      <c r="U19" s="7"/>
      <c r="V19" s="7">
        <v>15424.242</v>
      </c>
    </row>
    <row r="20" spans="1:22" ht="11.25" customHeight="1" x14ac:dyDescent="0.2">
      <c r="A20" s="14"/>
      <c r="B20" s="9"/>
      <c r="C20" s="7" t="s">
        <v>18</v>
      </c>
      <c r="D20" s="7"/>
      <c r="E20" s="14"/>
      <c r="F20" s="14"/>
      <c r="G20" s="14"/>
      <c r="H20" s="62">
        <v>5155</v>
      </c>
      <c r="J20" s="62">
        <v>5456</v>
      </c>
      <c r="L20" s="7">
        <v>5629</v>
      </c>
      <c r="M20" s="2"/>
      <c r="N20" s="7">
        <v>6196</v>
      </c>
      <c r="O20" s="14"/>
      <c r="P20" s="7">
        <v>4972</v>
      </c>
      <c r="Q20" s="7"/>
      <c r="R20" s="7">
        <v>5625</v>
      </c>
      <c r="S20" s="7"/>
      <c r="T20" s="7">
        <v>5984</v>
      </c>
      <c r="U20" s="7"/>
      <c r="V20" s="7">
        <v>6201.4570000000003</v>
      </c>
    </row>
    <row r="21" spans="1:22" ht="10.5" customHeight="1" x14ac:dyDescent="0.2">
      <c r="A21" s="14"/>
      <c r="B21" s="9"/>
      <c r="C21" s="7" t="s">
        <v>71</v>
      </c>
      <c r="D21" s="7"/>
      <c r="E21" s="14"/>
      <c r="F21" s="14"/>
      <c r="G21" s="14"/>
      <c r="H21" s="62">
        <v>19883</v>
      </c>
      <c r="J21" s="62">
        <v>19802</v>
      </c>
      <c r="L21" s="7">
        <v>17611</v>
      </c>
      <c r="M21" s="2"/>
      <c r="N21" s="7">
        <v>17849</v>
      </c>
      <c r="O21" s="14"/>
      <c r="P21" s="7">
        <v>19779</v>
      </c>
      <c r="Q21" s="7"/>
      <c r="R21" s="7">
        <v>21065</v>
      </c>
      <c r="S21" s="7"/>
      <c r="T21" s="7">
        <v>21866</v>
      </c>
      <c r="U21" s="7"/>
      <c r="V21" s="7">
        <v>24145.277999999998</v>
      </c>
    </row>
    <row r="22" spans="1:22" ht="11.25" customHeight="1" x14ac:dyDescent="0.2">
      <c r="A22" s="72"/>
      <c r="B22" s="73"/>
      <c r="C22" s="74" t="s">
        <v>10</v>
      </c>
      <c r="D22" s="70" t="s">
        <v>11</v>
      </c>
      <c r="E22" s="72"/>
      <c r="F22" s="72"/>
      <c r="G22" s="72"/>
      <c r="H22" s="67">
        <v>14731</v>
      </c>
      <c r="I22" s="69"/>
      <c r="J22" s="67">
        <v>15489</v>
      </c>
      <c r="K22" s="69"/>
      <c r="L22" s="70">
        <v>14875</v>
      </c>
      <c r="M22" s="68"/>
      <c r="N22" s="70">
        <v>15329</v>
      </c>
      <c r="O22" s="72"/>
      <c r="P22" s="70">
        <v>15606</v>
      </c>
      <c r="Q22" s="70"/>
      <c r="R22" s="70">
        <v>16735</v>
      </c>
      <c r="S22" s="70"/>
      <c r="T22" s="70">
        <v>17388</v>
      </c>
      <c r="U22" s="70"/>
      <c r="V22" s="70">
        <v>18879.424999999999</v>
      </c>
    </row>
    <row r="23" spans="1:22" ht="11.25" customHeight="1" x14ac:dyDescent="0.2">
      <c r="A23" s="72"/>
      <c r="B23" s="73"/>
      <c r="C23" s="74"/>
      <c r="D23" s="70" t="s">
        <v>12</v>
      </c>
      <c r="E23" s="72"/>
      <c r="F23" s="72"/>
      <c r="G23" s="72"/>
      <c r="H23" s="67">
        <v>4770</v>
      </c>
      <c r="I23" s="69"/>
      <c r="J23" s="67">
        <v>3825</v>
      </c>
      <c r="K23" s="69"/>
      <c r="L23" s="70">
        <v>2235</v>
      </c>
      <c r="M23" s="68"/>
      <c r="N23" s="70">
        <v>1882</v>
      </c>
      <c r="O23" s="72"/>
      <c r="P23" s="70">
        <v>2052</v>
      </c>
      <c r="Q23" s="70"/>
      <c r="R23" s="70">
        <v>1955</v>
      </c>
      <c r="S23" s="70"/>
      <c r="T23" s="70">
        <v>1816</v>
      </c>
      <c r="U23" s="70"/>
      <c r="V23" s="70">
        <v>1834.8409999999999</v>
      </c>
    </row>
    <row r="24" spans="1:22" ht="11.25" customHeight="1" x14ac:dyDescent="0.2">
      <c r="A24" s="72"/>
      <c r="B24" s="73"/>
      <c r="C24" s="74"/>
      <c r="D24" s="70" t="s">
        <v>72</v>
      </c>
      <c r="E24" s="72"/>
      <c r="F24" s="72"/>
      <c r="G24" s="72"/>
      <c r="H24" s="67">
        <v>382</v>
      </c>
      <c r="I24" s="69"/>
      <c r="J24" s="67">
        <v>488</v>
      </c>
      <c r="K24" s="69"/>
      <c r="L24" s="70">
        <v>501</v>
      </c>
      <c r="M24" s="68"/>
      <c r="N24" s="70">
        <v>638</v>
      </c>
      <c r="O24" s="72"/>
      <c r="P24" s="70">
        <v>2122</v>
      </c>
      <c r="Q24" s="70"/>
      <c r="R24" s="70">
        <v>2375</v>
      </c>
      <c r="S24" s="70"/>
      <c r="T24" s="70">
        <v>2662</v>
      </c>
      <c r="U24" s="70"/>
      <c r="V24" s="70">
        <v>3431.0120000000002</v>
      </c>
    </row>
    <row r="25" spans="1:22" ht="11.25" customHeight="1" x14ac:dyDescent="0.2">
      <c r="A25" s="14"/>
      <c r="B25" s="9"/>
      <c r="C25" s="7" t="s">
        <v>20</v>
      </c>
      <c r="D25" s="7"/>
      <c r="E25" s="14"/>
      <c r="F25" s="14"/>
      <c r="G25" s="14"/>
      <c r="H25" s="62">
        <v>11125</v>
      </c>
      <c r="J25" s="62">
        <v>10920</v>
      </c>
      <c r="L25" s="7">
        <v>11632</v>
      </c>
      <c r="M25" s="2"/>
      <c r="N25" s="7">
        <v>12332</v>
      </c>
      <c r="O25" s="14"/>
      <c r="P25" s="7">
        <v>12476</v>
      </c>
      <c r="Q25" s="7"/>
      <c r="R25" s="7">
        <v>13202</v>
      </c>
      <c r="S25" s="7"/>
      <c r="T25" s="7">
        <v>17282</v>
      </c>
      <c r="U25" s="7"/>
      <c r="V25" s="7">
        <v>16084.27</v>
      </c>
    </row>
    <row r="26" spans="1:22" ht="11.25" customHeight="1" x14ac:dyDescent="0.2">
      <c r="A26" s="7"/>
      <c r="B26" s="11"/>
      <c r="C26" s="8"/>
      <c r="D26" s="7"/>
      <c r="E26" s="7"/>
      <c r="F26" s="7"/>
      <c r="G26" s="7"/>
      <c r="H26" s="40"/>
      <c r="J26" s="40"/>
      <c r="L26" s="38"/>
      <c r="M26" s="2"/>
      <c r="N26" s="7"/>
      <c r="O26" s="7"/>
      <c r="P26" s="7"/>
      <c r="Q26" s="7"/>
      <c r="R26" s="7"/>
      <c r="S26" s="7"/>
      <c r="T26" s="7"/>
      <c r="U26" s="7"/>
      <c r="V26" s="7"/>
    </row>
    <row r="27" spans="1:22" ht="11.25" customHeight="1" x14ac:dyDescent="0.2">
      <c r="A27" s="10" t="s">
        <v>46</v>
      </c>
      <c r="B27" s="11"/>
      <c r="C27" s="8"/>
      <c r="D27" s="7"/>
      <c r="E27" s="7"/>
      <c r="F27" s="10"/>
      <c r="G27" s="10"/>
      <c r="H27" s="63">
        <v>156548</v>
      </c>
      <c r="J27" s="63">
        <v>159613</v>
      </c>
      <c r="L27" s="10">
        <v>152830</v>
      </c>
      <c r="M27" s="2"/>
      <c r="N27" s="10">
        <v>155118</v>
      </c>
      <c r="O27" s="10"/>
      <c r="P27" s="10">
        <v>161492</v>
      </c>
      <c r="Q27" s="10"/>
      <c r="R27" s="10">
        <v>167350</v>
      </c>
      <c r="S27" s="10"/>
      <c r="T27" s="10">
        <v>178122</v>
      </c>
      <c r="U27" s="10"/>
      <c r="V27" s="10">
        <v>180486.55499999999</v>
      </c>
    </row>
    <row r="28" spans="1:22" ht="12" customHeight="1" x14ac:dyDescent="0.2">
      <c r="A28" s="7" t="s">
        <v>10</v>
      </c>
      <c r="B28" s="14"/>
      <c r="C28" s="7" t="s">
        <v>17</v>
      </c>
      <c r="D28" s="7"/>
      <c r="E28" s="14"/>
      <c r="F28" s="14"/>
      <c r="G28" s="14"/>
      <c r="H28" s="62">
        <v>57834</v>
      </c>
      <c r="J28" s="62">
        <v>58373</v>
      </c>
      <c r="L28" s="7">
        <v>56883</v>
      </c>
      <c r="M28" s="2"/>
      <c r="N28" s="7">
        <v>55821</v>
      </c>
      <c r="O28" s="14"/>
      <c r="P28" s="7">
        <v>58577</v>
      </c>
      <c r="Q28" s="7"/>
      <c r="R28" s="7">
        <v>60171</v>
      </c>
      <c r="S28" s="7"/>
      <c r="T28" s="7">
        <v>62926</v>
      </c>
      <c r="U28" s="7"/>
      <c r="V28" s="7">
        <v>65135.989000000001</v>
      </c>
    </row>
    <row r="29" spans="1:22" ht="10.5" customHeight="1" x14ac:dyDescent="0.2">
      <c r="A29" s="14"/>
      <c r="B29" s="9"/>
      <c r="C29" s="7" t="s">
        <v>19</v>
      </c>
      <c r="D29" s="7"/>
      <c r="E29" s="14"/>
      <c r="F29" s="14"/>
      <c r="G29" s="14"/>
      <c r="H29" s="62">
        <v>31314</v>
      </c>
      <c r="J29" s="62">
        <v>31806</v>
      </c>
      <c r="L29" s="7">
        <v>31205</v>
      </c>
      <c r="M29" s="2"/>
      <c r="N29" s="7">
        <v>30766</v>
      </c>
      <c r="O29" s="14"/>
      <c r="P29" s="7">
        <v>32167</v>
      </c>
      <c r="Q29" s="7"/>
      <c r="R29" s="7">
        <v>32688</v>
      </c>
      <c r="S29" s="7"/>
      <c r="T29" s="7">
        <v>32831</v>
      </c>
      <c r="U29" s="7"/>
      <c r="V29" s="7">
        <v>32571.873</v>
      </c>
    </row>
    <row r="30" spans="1:22" ht="10.5" customHeight="1" x14ac:dyDescent="0.2">
      <c r="A30" s="14"/>
      <c r="B30" s="9"/>
      <c r="C30" s="7" t="s">
        <v>18</v>
      </c>
      <c r="D30" s="7"/>
      <c r="E30" s="14"/>
      <c r="F30" s="14"/>
      <c r="G30" s="14"/>
      <c r="H30" s="62">
        <v>8005</v>
      </c>
      <c r="J30" s="62">
        <v>8295</v>
      </c>
      <c r="L30" s="7">
        <v>8348</v>
      </c>
      <c r="M30" s="2"/>
      <c r="N30" s="7">
        <v>9195</v>
      </c>
      <c r="O30" s="14"/>
      <c r="P30" s="7">
        <v>8265</v>
      </c>
      <c r="Q30" s="7"/>
      <c r="R30" s="7">
        <v>9216</v>
      </c>
      <c r="S30" s="7"/>
      <c r="T30" s="7">
        <v>9979</v>
      </c>
      <c r="U30" s="7"/>
      <c r="V30" s="7">
        <v>10613.094999999999</v>
      </c>
    </row>
    <row r="31" spans="1:22" ht="11.25" customHeight="1" x14ac:dyDescent="0.2">
      <c r="A31" s="14"/>
      <c r="B31" s="9"/>
      <c r="C31" s="7" t="s">
        <v>71</v>
      </c>
      <c r="D31" s="7"/>
      <c r="E31" s="14"/>
      <c r="F31" s="14"/>
      <c r="G31" s="14"/>
      <c r="H31" s="62">
        <v>36795</v>
      </c>
      <c r="J31" s="62">
        <v>37083</v>
      </c>
      <c r="L31" s="7">
        <v>33807</v>
      </c>
      <c r="M31" s="2"/>
      <c r="N31" s="7">
        <v>34961</v>
      </c>
      <c r="O31" s="14"/>
      <c r="P31" s="7">
        <v>37638</v>
      </c>
      <c r="Q31" s="7"/>
      <c r="R31" s="7">
        <v>40194</v>
      </c>
      <c r="S31" s="7"/>
      <c r="T31" s="7">
        <v>42079</v>
      </c>
      <c r="U31" s="7"/>
      <c r="V31" s="7">
        <v>46349.565000000002</v>
      </c>
    </row>
    <row r="32" spans="1:22" ht="10.5" customHeight="1" x14ac:dyDescent="0.2">
      <c r="A32" s="72"/>
      <c r="B32" s="73"/>
      <c r="C32" s="74" t="s">
        <v>10</v>
      </c>
      <c r="D32" s="70" t="s">
        <v>11</v>
      </c>
      <c r="E32" s="72"/>
      <c r="F32" s="72"/>
      <c r="G32" s="72"/>
      <c r="H32" s="67">
        <v>28597</v>
      </c>
      <c r="I32" s="69"/>
      <c r="J32" s="67">
        <v>30222</v>
      </c>
      <c r="K32" s="69"/>
      <c r="L32" s="70">
        <v>29293</v>
      </c>
      <c r="M32" s="68"/>
      <c r="N32" s="70">
        <v>30406</v>
      </c>
      <c r="O32" s="72"/>
      <c r="P32" s="70">
        <v>31354</v>
      </c>
      <c r="Q32" s="70"/>
      <c r="R32" s="70">
        <v>33605</v>
      </c>
      <c r="S32" s="70"/>
      <c r="T32" s="70">
        <v>35007</v>
      </c>
      <c r="U32" s="70"/>
      <c r="V32" s="70">
        <v>37535.428</v>
      </c>
    </row>
    <row r="33" spans="1:22" ht="10.5" customHeight="1" x14ac:dyDescent="0.2">
      <c r="A33" s="72"/>
      <c r="B33" s="73"/>
      <c r="C33" s="74"/>
      <c r="D33" s="70" t="s">
        <v>12</v>
      </c>
      <c r="E33" s="72"/>
      <c r="F33" s="72"/>
      <c r="G33" s="72"/>
      <c r="H33" s="67">
        <v>7378</v>
      </c>
      <c r="I33" s="69"/>
      <c r="J33" s="67">
        <v>5944</v>
      </c>
      <c r="K33" s="69"/>
      <c r="L33" s="70">
        <v>3673</v>
      </c>
      <c r="M33" s="68"/>
      <c r="N33" s="70">
        <v>3532</v>
      </c>
      <c r="O33" s="72"/>
      <c r="P33" s="70">
        <v>3696</v>
      </c>
      <c r="Q33" s="70"/>
      <c r="R33" s="70">
        <v>3598</v>
      </c>
      <c r="S33" s="70"/>
      <c r="T33" s="70">
        <v>3408</v>
      </c>
      <c r="U33" s="70"/>
      <c r="V33" s="70">
        <v>3540.7579999999998</v>
      </c>
    </row>
    <row r="34" spans="1:22" ht="11.25" customHeight="1" x14ac:dyDescent="0.2">
      <c r="A34" s="72"/>
      <c r="B34" s="73"/>
      <c r="C34" s="74"/>
      <c r="D34" s="70" t="s">
        <v>72</v>
      </c>
      <c r="E34" s="72"/>
      <c r="F34" s="72"/>
      <c r="G34" s="72"/>
      <c r="H34" s="67">
        <v>821</v>
      </c>
      <c r="I34" s="69"/>
      <c r="J34" s="67">
        <v>917</v>
      </c>
      <c r="K34" s="69"/>
      <c r="L34" s="70">
        <v>841</v>
      </c>
      <c r="M34" s="68"/>
      <c r="N34" s="70">
        <v>1022</v>
      </c>
      <c r="O34" s="72"/>
      <c r="P34" s="70">
        <v>2588</v>
      </c>
      <c r="Q34" s="70"/>
      <c r="R34" s="70">
        <v>2991</v>
      </c>
      <c r="S34" s="70"/>
      <c r="T34" s="70">
        <v>3664</v>
      </c>
      <c r="U34" s="70"/>
      <c r="V34" s="70">
        <v>5273.3789999999999</v>
      </c>
    </row>
    <row r="35" spans="1:22" ht="11.25" customHeight="1" x14ac:dyDescent="0.2">
      <c r="A35" s="19"/>
      <c r="B35" s="42"/>
      <c r="C35" s="5" t="s">
        <v>20</v>
      </c>
      <c r="D35" s="5"/>
      <c r="E35" s="19"/>
      <c r="F35" s="19"/>
      <c r="G35" s="19"/>
      <c r="H35" s="64">
        <v>22600</v>
      </c>
      <c r="I35" s="64"/>
      <c r="J35" s="64">
        <v>24057</v>
      </c>
      <c r="K35" s="64"/>
      <c r="L35" s="5">
        <v>22588</v>
      </c>
      <c r="M35" s="64"/>
      <c r="N35" s="5">
        <v>24375</v>
      </c>
      <c r="O35" s="19"/>
      <c r="P35" s="5">
        <v>24846</v>
      </c>
      <c r="Q35" s="5"/>
      <c r="R35" s="5">
        <v>25081</v>
      </c>
      <c r="S35" s="5"/>
      <c r="T35" s="5">
        <v>30306</v>
      </c>
      <c r="U35" s="5"/>
      <c r="V35" s="5">
        <v>25816.032999999999</v>
      </c>
    </row>
  </sheetData>
  <mergeCells count="1">
    <mergeCell ref="A2:P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dimension ref="A1:AJ38"/>
  <sheetViews>
    <sheetView showGridLines="0" workbookViewId="0"/>
  </sheetViews>
  <sheetFormatPr defaultColWidth="9.140625" defaultRowHeight="12.75" x14ac:dyDescent="0.2"/>
  <cols>
    <col min="1" max="1" width="17.140625" customWidth="1"/>
    <col min="2" max="2" width="10.140625" customWidth="1"/>
    <col min="3" max="3" width="1.5703125" customWidth="1"/>
    <col min="4" max="4" width="8.85546875" customWidth="1"/>
    <col min="5" max="5" width="1.5703125" customWidth="1"/>
    <col min="6" max="6" width="8" customWidth="1"/>
    <col min="7" max="7" width="1.5703125" customWidth="1"/>
    <col min="8" max="8" width="7.28515625" customWidth="1"/>
    <col min="9" max="9" width="1.5703125" customWidth="1"/>
    <col min="10" max="10" width="7.7109375" customWidth="1"/>
    <col min="11" max="11" width="1.5703125" customWidth="1"/>
    <col min="12" max="12" width="7.7109375" customWidth="1"/>
    <col min="13" max="13" width="1.5703125" customWidth="1"/>
    <col min="14" max="14" width="8.140625" customWidth="1"/>
    <col min="15" max="15" width="1.5703125" customWidth="1"/>
    <col min="16" max="16" width="7.7109375" customWidth="1"/>
    <col min="17" max="17" width="1.5703125" customWidth="1"/>
    <col min="18" max="18" width="7.7109375" customWidth="1"/>
    <col min="19" max="19" width="1.5703125" customWidth="1"/>
    <col min="20" max="20" width="8" customWidth="1"/>
    <col min="21" max="21" width="1.5703125" customWidth="1"/>
    <col min="22" max="22" width="8.28515625" customWidth="1"/>
    <col min="23" max="23" width="1.5703125" customWidth="1"/>
    <col min="24" max="24" width="7.7109375" customWidth="1"/>
    <col min="25" max="25" width="1.5703125" customWidth="1"/>
    <col min="26" max="26" width="8.28515625" customWidth="1"/>
    <col min="27" max="27" width="1.5703125" customWidth="1"/>
    <col min="28" max="28" width="8" customWidth="1"/>
    <col min="29" max="29" width="1.5703125" customWidth="1"/>
    <col min="31" max="31" width="1.5703125" customWidth="1"/>
    <col min="33" max="33" width="1.5703125" customWidth="1"/>
    <col min="35" max="35" width="1.5703125" customWidth="1"/>
    <col min="36" max="36" width="7.7109375" customWidth="1"/>
  </cols>
  <sheetData>
    <row r="1" spans="1:36" x14ac:dyDescent="0.2">
      <c r="A1" s="26" t="s">
        <v>3</v>
      </c>
      <c r="B1" s="50"/>
      <c r="C1" s="51"/>
      <c r="D1" s="50"/>
      <c r="E1" s="50"/>
      <c r="F1" s="50"/>
      <c r="G1" s="50"/>
      <c r="H1" s="50"/>
      <c r="I1" s="51"/>
      <c r="J1" s="50"/>
      <c r="K1" s="50"/>
      <c r="L1" s="50"/>
      <c r="M1" s="51"/>
      <c r="N1" s="50"/>
      <c r="O1" s="50"/>
      <c r="P1" s="50"/>
      <c r="Q1" s="51"/>
      <c r="R1" s="51"/>
      <c r="S1" s="51"/>
      <c r="T1" s="50"/>
      <c r="U1" s="51"/>
      <c r="V1" s="50"/>
    </row>
    <row r="2" spans="1:36" x14ac:dyDescent="0.2">
      <c r="A2" s="28" t="s">
        <v>37</v>
      </c>
      <c r="B2" s="12"/>
      <c r="C2" s="12"/>
      <c r="D2" s="12"/>
      <c r="E2" s="12"/>
      <c r="F2" s="12"/>
      <c r="G2" s="12"/>
      <c r="H2" s="12"/>
      <c r="I2" s="12"/>
      <c r="J2" s="12"/>
      <c r="K2" s="12"/>
      <c r="L2" s="12"/>
      <c r="M2" s="12"/>
      <c r="N2" s="12"/>
      <c r="O2" s="12"/>
      <c r="P2" s="12"/>
      <c r="Q2" s="12"/>
      <c r="R2" s="12"/>
      <c r="S2" s="12"/>
      <c r="T2" s="12"/>
      <c r="U2" s="12"/>
      <c r="V2" s="12"/>
    </row>
    <row r="3" spans="1:36" x14ac:dyDescent="0.2">
      <c r="A3" t="s">
        <v>44</v>
      </c>
      <c r="B3" s="12"/>
      <c r="C3" s="12"/>
      <c r="D3" s="12"/>
      <c r="E3" s="12"/>
      <c r="F3" s="12"/>
      <c r="G3" s="12"/>
      <c r="H3" s="12"/>
      <c r="I3" s="12"/>
      <c r="J3" s="12"/>
      <c r="K3" s="12"/>
      <c r="L3" s="12"/>
      <c r="M3" s="12"/>
      <c r="N3" s="12"/>
      <c r="O3" s="12"/>
      <c r="P3" s="12"/>
      <c r="Q3" s="12"/>
      <c r="R3" s="12"/>
      <c r="S3" s="12"/>
      <c r="T3" s="12"/>
      <c r="U3" s="12"/>
      <c r="V3" s="12"/>
    </row>
    <row r="4" spans="1:36"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row>
    <row r="5" spans="1:36" x14ac:dyDescent="0.2">
      <c r="A5" s="56" t="s">
        <v>4</v>
      </c>
      <c r="B5" s="190" t="s">
        <v>47</v>
      </c>
      <c r="C5" s="190"/>
      <c r="D5" s="190"/>
      <c r="E5" s="190"/>
      <c r="F5" s="190"/>
      <c r="G5" s="190"/>
      <c r="H5" s="190"/>
      <c r="I5" s="190"/>
      <c r="J5" s="190"/>
      <c r="K5" s="190"/>
      <c r="L5" s="190"/>
      <c r="M5" s="61"/>
      <c r="N5" s="190" t="s">
        <v>48</v>
      </c>
      <c r="O5" s="190"/>
      <c r="P5" s="190"/>
      <c r="Q5" s="190"/>
      <c r="R5" s="190"/>
      <c r="S5" s="190"/>
      <c r="T5" s="190"/>
      <c r="U5" s="190"/>
      <c r="V5" s="190"/>
      <c r="W5" s="190"/>
      <c r="X5" s="190"/>
      <c r="Y5" s="61"/>
      <c r="Z5" s="190" t="s">
        <v>49</v>
      </c>
      <c r="AA5" s="190"/>
      <c r="AB5" s="190"/>
      <c r="AC5" s="190"/>
      <c r="AD5" s="190"/>
      <c r="AE5" s="190"/>
      <c r="AF5" s="190"/>
      <c r="AG5" s="190"/>
      <c r="AH5" s="190"/>
      <c r="AI5" s="190"/>
      <c r="AJ5" s="190"/>
    </row>
    <row r="6" spans="1:36" x14ac:dyDescent="0.2">
      <c r="A6" s="55"/>
      <c r="B6" s="55">
        <v>2009</v>
      </c>
      <c r="C6" s="55"/>
      <c r="D6" s="55">
        <v>2010</v>
      </c>
      <c r="E6" s="55"/>
      <c r="F6" s="55">
        <v>2011</v>
      </c>
      <c r="G6" s="55"/>
      <c r="H6" s="55">
        <v>2012</v>
      </c>
      <c r="I6" s="55"/>
      <c r="J6" s="55">
        <v>2013</v>
      </c>
      <c r="K6" s="77"/>
      <c r="L6" s="77">
        <v>2014</v>
      </c>
      <c r="M6" s="56"/>
      <c r="N6" s="55">
        <v>2009</v>
      </c>
      <c r="O6" s="55"/>
      <c r="P6" s="55">
        <v>2010</v>
      </c>
      <c r="Q6" s="55"/>
      <c r="R6" s="55">
        <v>2011</v>
      </c>
      <c r="S6" s="55"/>
      <c r="T6" s="55">
        <v>2012</v>
      </c>
      <c r="U6" s="55"/>
      <c r="V6" s="55">
        <v>2013</v>
      </c>
      <c r="W6" s="77"/>
      <c r="X6" s="77">
        <v>2014</v>
      </c>
      <c r="Y6" s="56"/>
      <c r="Z6" s="55">
        <v>2009</v>
      </c>
      <c r="AA6" s="55"/>
      <c r="AB6" s="55">
        <v>2010</v>
      </c>
      <c r="AC6" s="55"/>
      <c r="AD6" s="55">
        <v>2011</v>
      </c>
      <c r="AE6" s="55"/>
      <c r="AF6" s="55">
        <v>2012</v>
      </c>
      <c r="AG6" s="24"/>
      <c r="AH6" s="55">
        <v>2013</v>
      </c>
      <c r="AI6" s="77"/>
      <c r="AJ6" s="77">
        <v>2014</v>
      </c>
    </row>
    <row r="7" spans="1:36" x14ac:dyDescent="0.2">
      <c r="A7" s="18" t="s">
        <v>68</v>
      </c>
      <c r="B7" s="65">
        <v>10152</v>
      </c>
      <c r="C7" s="65" t="s">
        <v>16</v>
      </c>
      <c r="D7" s="65">
        <v>12107</v>
      </c>
      <c r="E7" s="65"/>
      <c r="F7" s="65">
        <v>11746</v>
      </c>
      <c r="G7" s="65"/>
      <c r="H7" s="65">
        <v>11159</v>
      </c>
      <c r="I7" s="65"/>
      <c r="J7" s="65">
        <v>11153</v>
      </c>
      <c r="K7" s="50"/>
      <c r="L7" s="50">
        <v>11239</v>
      </c>
      <c r="M7" s="50" t="s">
        <v>16</v>
      </c>
      <c r="N7" s="65">
        <v>10478</v>
      </c>
      <c r="O7" s="65" t="s">
        <v>16</v>
      </c>
      <c r="P7" s="65">
        <v>12477</v>
      </c>
      <c r="Q7" s="65"/>
      <c r="R7" s="65">
        <v>12627</v>
      </c>
      <c r="S7" s="65" t="s">
        <v>16</v>
      </c>
      <c r="T7" s="65">
        <v>11986</v>
      </c>
      <c r="U7" s="65"/>
      <c r="V7" s="65">
        <v>11946</v>
      </c>
      <c r="W7" s="50"/>
      <c r="X7" s="50">
        <v>11519</v>
      </c>
      <c r="Y7" s="50"/>
      <c r="Z7" s="65">
        <v>20630</v>
      </c>
      <c r="AA7" s="65" t="s">
        <v>16</v>
      </c>
      <c r="AB7" s="65">
        <v>24584</v>
      </c>
      <c r="AD7" s="65">
        <v>24373</v>
      </c>
      <c r="AE7" s="50"/>
      <c r="AF7" s="50">
        <v>23144</v>
      </c>
      <c r="AG7" t="s">
        <v>16</v>
      </c>
      <c r="AH7" s="50">
        <v>23099</v>
      </c>
      <c r="AJ7" s="50">
        <v>22757</v>
      </c>
    </row>
    <row r="8" spans="1:36" ht="26.25" customHeight="1" x14ac:dyDescent="0.2">
      <c r="A8" s="17" t="s">
        <v>66</v>
      </c>
      <c r="B8" s="50">
        <v>24468</v>
      </c>
      <c r="C8" s="50" t="s">
        <v>16</v>
      </c>
      <c r="D8" s="50">
        <v>25576</v>
      </c>
      <c r="E8" s="50"/>
      <c r="F8" s="50">
        <v>23797</v>
      </c>
      <c r="G8" s="50"/>
      <c r="H8" s="50">
        <v>23227</v>
      </c>
      <c r="I8" s="50"/>
      <c r="J8" s="50">
        <v>20712</v>
      </c>
      <c r="K8" s="50"/>
      <c r="L8" s="50">
        <v>19659</v>
      </c>
      <c r="M8" s="50" t="s">
        <v>16</v>
      </c>
      <c r="N8" s="50">
        <v>16105</v>
      </c>
      <c r="O8" s="50" t="s">
        <v>16</v>
      </c>
      <c r="P8" s="50">
        <v>17985</v>
      </c>
      <c r="Q8" s="50"/>
      <c r="R8" s="50">
        <v>16435</v>
      </c>
      <c r="S8" s="50" t="s">
        <v>16</v>
      </c>
      <c r="T8" s="50">
        <v>15512</v>
      </c>
      <c r="U8" s="50"/>
      <c r="V8" s="50">
        <v>14890</v>
      </c>
      <c r="W8" s="50"/>
      <c r="X8" s="50">
        <v>15171</v>
      </c>
      <c r="Y8" s="50"/>
      <c r="Z8" s="50">
        <v>40573</v>
      </c>
      <c r="AA8" s="50" t="s">
        <v>16</v>
      </c>
      <c r="AB8" s="50">
        <v>43560</v>
      </c>
      <c r="AD8" s="50">
        <v>40232</v>
      </c>
      <c r="AE8" s="50"/>
      <c r="AF8" s="50">
        <v>38739</v>
      </c>
      <c r="AG8" t="s">
        <v>16</v>
      </c>
      <c r="AH8" s="50">
        <v>35602</v>
      </c>
      <c r="AJ8" s="50">
        <v>34831</v>
      </c>
    </row>
    <row r="9" spans="1:36" ht="22.5" x14ac:dyDescent="0.2">
      <c r="A9" s="17" t="s">
        <v>70</v>
      </c>
      <c r="B9" s="50">
        <v>33385</v>
      </c>
      <c r="C9" s="50" t="s">
        <v>16</v>
      </c>
      <c r="D9" s="50">
        <v>40531</v>
      </c>
      <c r="E9" s="50"/>
      <c r="F9" s="50">
        <v>42304</v>
      </c>
      <c r="G9" s="50"/>
      <c r="H9" s="50">
        <v>39549</v>
      </c>
      <c r="I9" s="50"/>
      <c r="J9" s="50">
        <v>38632</v>
      </c>
      <c r="K9" s="50"/>
      <c r="L9" s="50">
        <v>40512</v>
      </c>
      <c r="M9" s="50" t="s">
        <v>16</v>
      </c>
      <c r="N9" s="50">
        <v>39877</v>
      </c>
      <c r="O9" s="50" t="s">
        <v>16</v>
      </c>
      <c r="P9" s="50">
        <v>42268</v>
      </c>
      <c r="Q9" s="50"/>
      <c r="R9" s="50">
        <v>43449</v>
      </c>
      <c r="S9" s="50" t="s">
        <v>16</v>
      </c>
      <c r="T9" s="50">
        <v>43800</v>
      </c>
      <c r="U9" s="50"/>
      <c r="V9" s="50">
        <v>39840</v>
      </c>
      <c r="W9" s="50"/>
      <c r="X9" s="50">
        <v>41378</v>
      </c>
      <c r="Y9" s="50"/>
      <c r="Z9" s="50">
        <v>73262</v>
      </c>
      <c r="AA9" s="50" t="s">
        <v>16</v>
      </c>
      <c r="AB9" s="50">
        <v>82800</v>
      </c>
      <c r="AD9" s="50">
        <v>85753</v>
      </c>
      <c r="AE9" s="50"/>
      <c r="AF9" s="50">
        <v>83349</v>
      </c>
      <c r="AG9" t="s">
        <v>16</v>
      </c>
      <c r="AH9" s="50">
        <v>78472</v>
      </c>
      <c r="AJ9" s="50">
        <v>81890</v>
      </c>
    </row>
    <row r="10" spans="1:36" ht="22.5" x14ac:dyDescent="0.2">
      <c r="A10" s="17" t="s">
        <v>64</v>
      </c>
      <c r="B10" s="50">
        <v>16241</v>
      </c>
      <c r="C10" s="50" t="s">
        <v>16</v>
      </c>
      <c r="D10" s="50">
        <v>17735</v>
      </c>
      <c r="E10" s="50"/>
      <c r="F10" s="50">
        <v>16460</v>
      </c>
      <c r="G10" s="50"/>
      <c r="H10" s="50">
        <v>15910</v>
      </c>
      <c r="I10" s="50"/>
      <c r="J10" s="50">
        <v>15769</v>
      </c>
      <c r="K10" s="50"/>
      <c r="L10" s="50">
        <v>18255</v>
      </c>
      <c r="M10" s="50" t="s">
        <v>16</v>
      </c>
      <c r="N10" s="50">
        <v>8446</v>
      </c>
      <c r="O10" s="50" t="s">
        <v>16</v>
      </c>
      <c r="P10" s="50">
        <v>7871</v>
      </c>
      <c r="Q10" s="50"/>
      <c r="R10" s="50">
        <v>7068</v>
      </c>
      <c r="S10" s="50" t="s">
        <v>16</v>
      </c>
      <c r="T10" s="50">
        <v>7523</v>
      </c>
      <c r="U10" s="50"/>
      <c r="V10" s="50">
        <v>7344</v>
      </c>
      <c r="W10" s="50"/>
      <c r="X10" s="50">
        <v>7911</v>
      </c>
      <c r="Y10" s="50"/>
      <c r="Z10" s="50">
        <v>24687</v>
      </c>
      <c r="AA10" s="50" t="s">
        <v>16</v>
      </c>
      <c r="AB10" s="50">
        <v>25607</v>
      </c>
      <c r="AD10" s="50">
        <v>23528</v>
      </c>
      <c r="AE10" s="50"/>
      <c r="AF10" s="50">
        <v>23432</v>
      </c>
      <c r="AG10" t="s">
        <v>16</v>
      </c>
      <c r="AH10" s="50">
        <v>23113</v>
      </c>
      <c r="AJ10" s="50">
        <v>26165</v>
      </c>
    </row>
    <row r="11" spans="1:36" ht="22.5" x14ac:dyDescent="0.2">
      <c r="A11" s="17" t="s">
        <v>65</v>
      </c>
      <c r="B11" s="50">
        <v>474</v>
      </c>
      <c r="C11" s="50" t="s">
        <v>16</v>
      </c>
      <c r="D11" s="50">
        <v>529</v>
      </c>
      <c r="E11" s="50"/>
      <c r="F11" s="50">
        <v>1102</v>
      </c>
      <c r="G11" s="50"/>
      <c r="H11" s="50">
        <v>1864</v>
      </c>
      <c r="I11" s="50"/>
      <c r="J11" s="50">
        <v>441</v>
      </c>
      <c r="K11" s="50"/>
      <c r="L11" s="50">
        <v>1212</v>
      </c>
      <c r="M11" s="50" t="s">
        <v>16</v>
      </c>
      <c r="N11" s="50">
        <v>2197</v>
      </c>
      <c r="O11" s="50" t="s">
        <v>16</v>
      </c>
      <c r="P11" s="50">
        <v>2499</v>
      </c>
      <c r="Q11" s="50"/>
      <c r="R11" s="50">
        <v>2105</v>
      </c>
      <c r="S11" s="50" t="s">
        <v>16</v>
      </c>
      <c r="T11" s="50">
        <v>2609</v>
      </c>
      <c r="U11" s="50"/>
      <c r="V11" s="50">
        <v>844</v>
      </c>
      <c r="W11" s="50"/>
      <c r="X11" s="50">
        <v>617</v>
      </c>
      <c r="Y11" s="50"/>
      <c r="Z11" s="50">
        <v>2671</v>
      </c>
      <c r="AA11" s="50" t="s">
        <v>16</v>
      </c>
      <c r="AB11" s="50">
        <v>3029</v>
      </c>
      <c r="AD11" s="50">
        <v>3207</v>
      </c>
      <c r="AE11" s="50"/>
      <c r="AF11" s="50">
        <v>4474</v>
      </c>
      <c r="AG11" t="s">
        <v>16</v>
      </c>
      <c r="AH11" s="50">
        <v>1285</v>
      </c>
      <c r="AJ11" s="50">
        <v>1829</v>
      </c>
    </row>
    <row r="12" spans="1:36" x14ac:dyDescent="0.2">
      <c r="A12" s="23" t="s">
        <v>40</v>
      </c>
      <c r="B12" s="78">
        <v>84721</v>
      </c>
      <c r="C12" s="78" t="s">
        <v>16</v>
      </c>
      <c r="D12" s="78">
        <v>96479</v>
      </c>
      <c r="E12" s="78"/>
      <c r="F12" s="78">
        <v>95408</v>
      </c>
      <c r="G12" s="78"/>
      <c r="H12" s="78">
        <v>91709</v>
      </c>
      <c r="I12" s="78"/>
      <c r="J12" s="78">
        <v>86707</v>
      </c>
      <c r="K12" s="78"/>
      <c r="L12" s="78">
        <v>90877</v>
      </c>
      <c r="M12" s="78" t="s">
        <v>16</v>
      </c>
      <c r="N12" s="78">
        <v>77102</v>
      </c>
      <c r="O12" s="78" t="s">
        <v>16</v>
      </c>
      <c r="P12" s="78">
        <v>83101</v>
      </c>
      <c r="Q12" s="78"/>
      <c r="R12" s="78">
        <v>81685</v>
      </c>
      <c r="S12" s="78" t="s">
        <v>16</v>
      </c>
      <c r="T12" s="78">
        <v>81430</v>
      </c>
      <c r="U12" s="78"/>
      <c r="V12" s="78">
        <v>74863</v>
      </c>
      <c r="W12" s="78"/>
      <c r="X12" s="78">
        <v>76596</v>
      </c>
      <c r="Y12" s="78"/>
      <c r="Z12" s="78">
        <v>161823</v>
      </c>
      <c r="AA12" s="78" t="s">
        <v>16</v>
      </c>
      <c r="AB12" s="78">
        <v>179579</v>
      </c>
      <c r="AC12" s="78"/>
      <c r="AD12" s="78">
        <v>177093</v>
      </c>
      <c r="AE12" s="78"/>
      <c r="AF12" s="78">
        <v>173139</v>
      </c>
      <c r="AG12" s="24" t="s">
        <v>16</v>
      </c>
      <c r="AH12" s="78">
        <v>161570</v>
      </c>
      <c r="AI12" s="24"/>
      <c r="AJ12" s="78">
        <v>167473</v>
      </c>
    </row>
    <row r="13" spans="1:36" x14ac:dyDescent="0.2">
      <c r="AA13" s="76"/>
      <c r="AB13" s="76"/>
    </row>
    <row r="14" spans="1:36" x14ac:dyDescent="0.2">
      <c r="A14" s="28" t="s">
        <v>7</v>
      </c>
      <c r="B14" s="12"/>
      <c r="C14" s="12"/>
      <c r="D14" s="12"/>
      <c r="E14" s="12"/>
      <c r="F14" s="12"/>
      <c r="G14" s="12"/>
      <c r="H14" s="12"/>
      <c r="I14" s="12"/>
      <c r="J14" s="12"/>
      <c r="K14" s="12"/>
      <c r="L14" s="12"/>
      <c r="M14" s="12"/>
      <c r="N14" s="12"/>
      <c r="O14" s="12"/>
      <c r="P14" s="12"/>
    </row>
    <row r="15" spans="1:36" x14ac:dyDescent="0.2">
      <c r="A15" s="191" t="s">
        <v>56</v>
      </c>
      <c r="B15" s="191"/>
      <c r="C15" s="191"/>
      <c r="D15" s="191"/>
      <c r="E15" s="191"/>
      <c r="F15" s="191"/>
      <c r="G15" s="191"/>
      <c r="H15" s="191"/>
      <c r="I15" s="191"/>
      <c r="J15" s="191"/>
      <c r="K15" s="191"/>
      <c r="L15" s="191"/>
      <c r="M15" s="191"/>
      <c r="N15" s="191"/>
      <c r="O15" s="191"/>
      <c r="P15" s="191"/>
    </row>
    <row r="16" spans="1:36" x14ac:dyDescent="0.2">
      <c r="A16" s="192" t="s">
        <v>57</v>
      </c>
      <c r="B16" s="193"/>
      <c r="C16" s="193"/>
      <c r="D16" s="193"/>
      <c r="E16" s="193"/>
      <c r="F16" s="193"/>
      <c r="G16" s="193"/>
      <c r="H16" s="193"/>
      <c r="I16" s="193"/>
      <c r="J16" s="193"/>
      <c r="K16" s="193"/>
      <c r="L16" s="193"/>
      <c r="M16" s="193"/>
      <c r="N16" s="193"/>
      <c r="O16" s="193"/>
      <c r="P16" s="193"/>
    </row>
    <row r="17" spans="1:36" x14ac:dyDescent="0.2">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row>
    <row r="18" spans="1:36" x14ac:dyDescent="0.2">
      <c r="A18" s="56" t="s">
        <v>4</v>
      </c>
      <c r="B18" s="190" t="s">
        <v>47</v>
      </c>
      <c r="C18" s="190"/>
      <c r="D18" s="190"/>
      <c r="E18" s="190"/>
      <c r="F18" s="190"/>
      <c r="G18" s="190"/>
      <c r="H18" s="190"/>
      <c r="I18" s="190"/>
      <c r="J18" s="190"/>
      <c r="K18" s="190"/>
      <c r="L18" s="190"/>
      <c r="M18" s="61"/>
      <c r="N18" s="190" t="s">
        <v>48</v>
      </c>
      <c r="O18" s="190"/>
      <c r="P18" s="190"/>
      <c r="Q18" s="190"/>
      <c r="R18" s="190"/>
      <c r="S18" s="190"/>
      <c r="T18" s="190"/>
      <c r="U18" s="190"/>
      <c r="V18" s="190"/>
      <c r="W18" s="190"/>
      <c r="X18" s="190"/>
      <c r="Y18" s="61"/>
      <c r="Z18" s="190" t="s">
        <v>49</v>
      </c>
      <c r="AA18" s="190"/>
      <c r="AB18" s="190"/>
      <c r="AC18" s="190"/>
      <c r="AD18" s="190"/>
      <c r="AE18" s="190"/>
      <c r="AF18" s="190"/>
      <c r="AG18" s="190"/>
      <c r="AH18" s="190"/>
      <c r="AI18" s="190"/>
      <c r="AJ18" s="190"/>
    </row>
    <row r="19" spans="1:36" x14ac:dyDescent="0.2">
      <c r="A19" s="55"/>
      <c r="B19" s="55">
        <v>2009</v>
      </c>
      <c r="C19" s="55"/>
      <c r="D19" s="55">
        <v>2010</v>
      </c>
      <c r="E19" s="55"/>
      <c r="F19" s="55">
        <v>2011</v>
      </c>
      <c r="G19" s="55"/>
      <c r="H19" s="55">
        <v>2012</v>
      </c>
      <c r="I19" s="55"/>
      <c r="J19" s="55">
        <v>2013</v>
      </c>
      <c r="K19" s="77"/>
      <c r="L19" s="77">
        <v>2014</v>
      </c>
      <c r="M19" s="56"/>
      <c r="N19" s="55">
        <v>2009</v>
      </c>
      <c r="O19" s="55"/>
      <c r="P19" s="55">
        <v>2010</v>
      </c>
      <c r="Q19" s="55"/>
      <c r="R19" s="55">
        <v>2011</v>
      </c>
      <c r="S19" s="55"/>
      <c r="T19" s="55">
        <v>2012</v>
      </c>
      <c r="U19" s="55"/>
      <c r="V19" s="55">
        <v>2013</v>
      </c>
      <c r="W19" s="77"/>
      <c r="X19" s="77">
        <v>2014</v>
      </c>
      <c r="Y19" s="56"/>
      <c r="Z19" s="77">
        <v>2009</v>
      </c>
      <c r="AA19" s="77"/>
      <c r="AB19" s="77">
        <v>2010</v>
      </c>
      <c r="AC19" s="77"/>
      <c r="AD19" s="77">
        <v>2011</v>
      </c>
      <c r="AE19" s="77"/>
      <c r="AF19" s="77">
        <v>2012</v>
      </c>
      <c r="AG19" s="79"/>
      <c r="AH19" s="77">
        <v>2013</v>
      </c>
      <c r="AI19" s="77"/>
      <c r="AJ19" s="77">
        <v>2014</v>
      </c>
    </row>
    <row r="20" spans="1:36" x14ac:dyDescent="0.2">
      <c r="A20" s="18" t="s">
        <v>67</v>
      </c>
      <c r="B20" s="65">
        <v>5417</v>
      </c>
      <c r="C20" s="65" t="s">
        <v>16</v>
      </c>
      <c r="D20" s="65">
        <v>5360</v>
      </c>
      <c r="E20" s="65"/>
      <c r="F20" s="65">
        <v>5069</v>
      </c>
      <c r="G20" s="65"/>
      <c r="H20" s="65">
        <v>4950</v>
      </c>
      <c r="I20" s="65"/>
      <c r="J20" s="65">
        <v>4979</v>
      </c>
      <c r="K20" s="50"/>
      <c r="L20" s="50">
        <v>4904</v>
      </c>
      <c r="M20" s="50"/>
      <c r="N20" s="65">
        <v>5874</v>
      </c>
      <c r="O20" s="65" t="s">
        <v>16</v>
      </c>
      <c r="P20" s="65">
        <v>5588</v>
      </c>
      <c r="Q20" s="65"/>
      <c r="R20" s="65">
        <v>5649</v>
      </c>
      <c r="S20" s="65"/>
      <c r="T20" s="65">
        <v>5538</v>
      </c>
      <c r="U20" s="65"/>
      <c r="V20" s="65">
        <v>5035</v>
      </c>
      <c r="W20" s="50"/>
      <c r="X20" s="50">
        <v>4784</v>
      </c>
      <c r="Y20" s="50"/>
      <c r="Z20" s="50">
        <v>11290</v>
      </c>
      <c r="AA20" s="50" t="s">
        <v>16</v>
      </c>
      <c r="AB20" s="50">
        <v>10948</v>
      </c>
      <c r="AD20" s="50">
        <v>10719</v>
      </c>
      <c r="AE20" s="50"/>
      <c r="AF20" s="50">
        <v>10489</v>
      </c>
      <c r="AH20" s="50">
        <v>10014</v>
      </c>
      <c r="AJ20" s="50">
        <v>9689</v>
      </c>
    </row>
    <row r="21" spans="1:36" x14ac:dyDescent="0.2">
      <c r="A21" s="18" t="s">
        <v>69</v>
      </c>
      <c r="B21" s="50">
        <v>14223</v>
      </c>
      <c r="C21" s="50" t="s">
        <v>16</v>
      </c>
      <c r="D21" s="50">
        <v>14284</v>
      </c>
      <c r="E21" s="50"/>
      <c r="F21" s="50">
        <v>12371</v>
      </c>
      <c r="G21" s="50"/>
      <c r="H21" s="50">
        <v>12901</v>
      </c>
      <c r="I21" s="50"/>
      <c r="J21" s="50">
        <v>10772</v>
      </c>
      <c r="K21" s="50"/>
      <c r="L21" s="50">
        <v>9230</v>
      </c>
      <c r="M21" s="50"/>
      <c r="N21" s="50">
        <v>4046</v>
      </c>
      <c r="O21" s="50" t="s">
        <v>16</v>
      </c>
      <c r="P21" s="50">
        <v>3938</v>
      </c>
      <c r="Q21" s="50"/>
      <c r="R21" s="50">
        <v>2798</v>
      </c>
      <c r="S21" s="50"/>
      <c r="T21" s="50">
        <v>3400</v>
      </c>
      <c r="U21" s="50"/>
      <c r="V21" s="50">
        <v>3833</v>
      </c>
      <c r="W21" s="50"/>
      <c r="X21" s="50">
        <v>3452</v>
      </c>
      <c r="Y21" s="50"/>
      <c r="Z21" s="50">
        <v>18269</v>
      </c>
      <c r="AA21" s="50" t="s">
        <v>16</v>
      </c>
      <c r="AB21" s="50">
        <v>18222</v>
      </c>
      <c r="AD21" s="50">
        <v>15169</v>
      </c>
      <c r="AE21" s="50"/>
      <c r="AF21" s="50">
        <v>16301</v>
      </c>
      <c r="AH21" s="50">
        <v>14605</v>
      </c>
      <c r="AJ21" s="50">
        <v>12683</v>
      </c>
    </row>
    <row r="22" spans="1:36" x14ac:dyDescent="0.2">
      <c r="A22" s="18" t="s">
        <v>5</v>
      </c>
      <c r="B22" s="50">
        <v>6274</v>
      </c>
      <c r="C22" s="50" t="s">
        <v>16</v>
      </c>
      <c r="D22" s="50">
        <v>7311</v>
      </c>
      <c r="E22" s="50"/>
      <c r="F22" s="50">
        <v>7412</v>
      </c>
      <c r="G22" s="50"/>
      <c r="H22" s="50">
        <v>7070</v>
      </c>
      <c r="I22" s="50"/>
      <c r="J22" s="50">
        <v>6393</v>
      </c>
      <c r="K22" s="50"/>
      <c r="L22" s="50">
        <v>7698</v>
      </c>
      <c r="M22" s="50"/>
      <c r="N22" s="50">
        <v>8831</v>
      </c>
      <c r="O22" s="50" t="s">
        <v>16</v>
      </c>
      <c r="P22" s="50">
        <v>9685</v>
      </c>
      <c r="Q22" s="50"/>
      <c r="R22" s="50">
        <v>9588</v>
      </c>
      <c r="S22" s="50"/>
      <c r="T22" s="50">
        <v>10879</v>
      </c>
      <c r="U22" s="50"/>
      <c r="V22" s="50">
        <v>9477</v>
      </c>
      <c r="W22" s="50"/>
      <c r="X22" s="50">
        <v>10089</v>
      </c>
      <c r="Y22" s="50"/>
      <c r="Z22" s="50">
        <v>15105</v>
      </c>
      <c r="AA22" s="50" t="s">
        <v>16</v>
      </c>
      <c r="AB22" s="50">
        <v>16996</v>
      </c>
      <c r="AD22" s="50">
        <v>17001</v>
      </c>
      <c r="AE22" s="50"/>
      <c r="AF22" s="50">
        <v>17949</v>
      </c>
      <c r="AH22" s="50">
        <v>15870</v>
      </c>
      <c r="AJ22" s="50">
        <v>17788</v>
      </c>
    </row>
    <row r="23" spans="1:36" x14ac:dyDescent="0.2">
      <c r="A23" s="18" t="s">
        <v>0</v>
      </c>
      <c r="B23" s="50">
        <v>12412</v>
      </c>
      <c r="C23" s="50" t="s">
        <v>16</v>
      </c>
      <c r="D23" s="50">
        <v>12108</v>
      </c>
      <c r="E23" s="50"/>
      <c r="F23" s="50">
        <v>11130</v>
      </c>
      <c r="G23" s="50"/>
      <c r="H23" s="50">
        <v>11295</v>
      </c>
      <c r="I23" s="50"/>
      <c r="J23" s="50">
        <v>11278</v>
      </c>
      <c r="K23" s="50"/>
      <c r="L23" s="50">
        <v>13585</v>
      </c>
      <c r="M23" s="50"/>
      <c r="N23" s="50">
        <v>2963</v>
      </c>
      <c r="O23" s="50" t="s">
        <v>16</v>
      </c>
      <c r="P23" s="50">
        <v>2696</v>
      </c>
      <c r="Q23" s="50"/>
      <c r="R23" s="50">
        <v>2128</v>
      </c>
      <c r="S23" s="50"/>
      <c r="T23" s="50">
        <v>1563</v>
      </c>
      <c r="U23" s="50"/>
      <c r="V23" s="50">
        <v>1826</v>
      </c>
      <c r="W23" s="50"/>
      <c r="X23" s="50">
        <v>2529</v>
      </c>
      <c r="Y23" s="50"/>
      <c r="Z23" s="50">
        <v>15376</v>
      </c>
      <c r="AA23" s="50" t="s">
        <v>16</v>
      </c>
      <c r="AB23" s="50">
        <v>14804</v>
      </c>
      <c r="AD23" s="50">
        <v>13258</v>
      </c>
      <c r="AE23" s="50"/>
      <c r="AF23" s="50">
        <v>12859</v>
      </c>
      <c r="AH23" s="50">
        <v>13104</v>
      </c>
      <c r="AJ23" s="50">
        <v>16114</v>
      </c>
    </row>
    <row r="24" spans="1:36" x14ac:dyDescent="0.2">
      <c r="A24" s="18" t="s">
        <v>6</v>
      </c>
      <c r="B24" s="50">
        <v>67</v>
      </c>
      <c r="C24" s="50" t="s">
        <v>16</v>
      </c>
      <c r="D24" s="50">
        <v>309</v>
      </c>
      <c r="E24" s="50"/>
      <c r="F24" s="50">
        <v>293</v>
      </c>
      <c r="G24" s="50"/>
      <c r="H24" s="50">
        <v>1213</v>
      </c>
      <c r="I24" s="50"/>
      <c r="J24" s="50">
        <v>210</v>
      </c>
      <c r="K24" s="50"/>
      <c r="L24" s="50">
        <v>850</v>
      </c>
      <c r="M24" s="50"/>
      <c r="N24" s="50">
        <v>1980</v>
      </c>
      <c r="O24" s="50" t="s">
        <v>16</v>
      </c>
      <c r="P24" s="50">
        <v>2397</v>
      </c>
      <c r="Q24" s="50"/>
      <c r="R24" s="50">
        <v>2032</v>
      </c>
      <c r="S24" s="50"/>
      <c r="T24" s="50">
        <v>2533</v>
      </c>
      <c r="U24" s="50"/>
      <c r="V24" s="50">
        <v>483</v>
      </c>
      <c r="W24" s="50"/>
      <c r="X24" s="50">
        <v>245</v>
      </c>
      <c r="Y24" s="50"/>
      <c r="Z24" s="50">
        <v>2047</v>
      </c>
      <c r="AA24" s="50" t="s">
        <v>16</v>
      </c>
      <c r="AB24" s="50">
        <v>2706</v>
      </c>
      <c r="AD24" s="50">
        <v>2325</v>
      </c>
      <c r="AE24" s="50"/>
      <c r="AF24" s="50">
        <v>3746</v>
      </c>
      <c r="AH24" s="50">
        <v>693</v>
      </c>
      <c r="AJ24" s="50">
        <v>1094</v>
      </c>
    </row>
    <row r="25" spans="1:36" x14ac:dyDescent="0.2">
      <c r="A25" s="23" t="s">
        <v>40</v>
      </c>
      <c r="B25" s="78">
        <v>38393</v>
      </c>
      <c r="C25" s="78" t="s">
        <v>16</v>
      </c>
      <c r="D25" s="78">
        <v>39372</v>
      </c>
      <c r="E25" s="78"/>
      <c r="F25" s="78">
        <v>36276</v>
      </c>
      <c r="G25" s="78"/>
      <c r="H25" s="78">
        <v>37429</v>
      </c>
      <c r="I25" s="78"/>
      <c r="J25" s="78">
        <v>33632</v>
      </c>
      <c r="K25" s="78"/>
      <c r="L25" s="78">
        <v>36267</v>
      </c>
      <c r="M25" s="78"/>
      <c r="N25" s="78">
        <v>23693</v>
      </c>
      <c r="O25" s="78" t="s">
        <v>16</v>
      </c>
      <c r="P25" s="78">
        <v>24304</v>
      </c>
      <c r="Q25" s="78"/>
      <c r="R25" s="78">
        <v>22196</v>
      </c>
      <c r="S25" s="78"/>
      <c r="T25" s="78">
        <v>23914</v>
      </c>
      <c r="U25" s="78"/>
      <c r="V25" s="78">
        <v>20654</v>
      </c>
      <c r="W25" s="78"/>
      <c r="X25" s="78">
        <v>21100</v>
      </c>
      <c r="Y25" s="78"/>
      <c r="Z25" s="78">
        <v>62087</v>
      </c>
      <c r="AA25" s="78" t="s">
        <v>16</v>
      </c>
      <c r="AB25" s="78">
        <v>63676</v>
      </c>
      <c r="AC25" s="78"/>
      <c r="AD25" s="78">
        <v>58472</v>
      </c>
      <c r="AE25" s="78"/>
      <c r="AF25" s="78">
        <v>61343</v>
      </c>
      <c r="AG25" s="24"/>
      <c r="AH25" s="78">
        <v>54287</v>
      </c>
      <c r="AI25" s="24"/>
      <c r="AJ25" s="78">
        <v>57368</v>
      </c>
    </row>
    <row r="27" spans="1:36" x14ac:dyDescent="0.2">
      <c r="A27" s="28" t="s">
        <v>8</v>
      </c>
      <c r="B27" s="12"/>
      <c r="C27" s="12"/>
      <c r="D27" s="12"/>
      <c r="E27" s="12"/>
      <c r="F27" s="12"/>
      <c r="G27" s="12"/>
      <c r="H27" s="12"/>
      <c r="I27" s="12"/>
      <c r="J27" s="12"/>
      <c r="K27" s="12"/>
      <c r="L27" s="12"/>
      <c r="M27" s="12"/>
      <c r="N27" s="12"/>
      <c r="O27" s="12"/>
    </row>
    <row r="28" spans="1:36" x14ac:dyDescent="0.2">
      <c r="A28" s="28" t="s">
        <v>45</v>
      </c>
      <c r="B28" s="12"/>
      <c r="C28" s="12"/>
      <c r="D28" s="12"/>
      <c r="E28" s="12"/>
      <c r="F28" s="12"/>
      <c r="G28" s="12"/>
      <c r="H28" s="12"/>
      <c r="I28" s="12"/>
      <c r="J28" s="12"/>
      <c r="K28" s="12"/>
      <c r="L28" s="12"/>
      <c r="M28" s="12"/>
      <c r="N28" s="12"/>
      <c r="O28" s="12"/>
    </row>
    <row r="29" spans="1:36" x14ac:dyDescent="0.2">
      <c r="A29" t="s">
        <v>42</v>
      </c>
      <c r="B29" s="12"/>
      <c r="C29" s="12"/>
      <c r="D29" s="12"/>
      <c r="E29" s="12"/>
      <c r="F29" s="12"/>
      <c r="G29" s="12"/>
      <c r="H29" s="12"/>
      <c r="I29" s="12"/>
      <c r="J29" s="12"/>
      <c r="K29" s="12"/>
      <c r="L29" s="12"/>
      <c r="M29" s="12"/>
      <c r="N29" s="12"/>
      <c r="O29" s="12"/>
    </row>
    <row r="30" spans="1:36" x14ac:dyDescent="0.2">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row>
    <row r="31" spans="1:36" x14ac:dyDescent="0.2">
      <c r="A31" s="56" t="s">
        <v>4</v>
      </c>
      <c r="B31" s="190" t="s">
        <v>47</v>
      </c>
      <c r="C31" s="190"/>
      <c r="D31" s="190"/>
      <c r="E31" s="190"/>
      <c r="F31" s="190"/>
      <c r="G31" s="190"/>
      <c r="H31" s="190"/>
      <c r="I31" s="190"/>
      <c r="J31" s="190"/>
      <c r="K31" s="190"/>
      <c r="L31" s="190"/>
      <c r="M31" s="61"/>
      <c r="N31" s="190" t="s">
        <v>48</v>
      </c>
      <c r="O31" s="190"/>
      <c r="P31" s="190"/>
      <c r="Q31" s="190"/>
      <c r="R31" s="190"/>
      <c r="S31" s="190"/>
      <c r="T31" s="190"/>
      <c r="U31" s="190"/>
      <c r="V31" s="190"/>
      <c r="W31" s="190"/>
      <c r="X31" s="190"/>
      <c r="Y31" s="61"/>
      <c r="Z31" s="190" t="s">
        <v>49</v>
      </c>
      <c r="AA31" s="190"/>
      <c r="AB31" s="190"/>
      <c r="AC31" s="190"/>
      <c r="AD31" s="190"/>
      <c r="AE31" s="190"/>
      <c r="AF31" s="190"/>
      <c r="AG31" s="190"/>
      <c r="AH31" s="190"/>
      <c r="AI31" s="190"/>
      <c r="AJ31" s="190"/>
    </row>
    <row r="32" spans="1:36" x14ac:dyDescent="0.2">
      <c r="A32" s="55"/>
      <c r="B32" s="77">
        <v>2009</v>
      </c>
      <c r="C32" s="77"/>
      <c r="D32" s="77">
        <v>2010</v>
      </c>
      <c r="E32" s="77"/>
      <c r="F32" s="77">
        <v>2011</v>
      </c>
      <c r="G32" s="77"/>
      <c r="H32" s="77">
        <v>2012</v>
      </c>
      <c r="I32" s="77"/>
      <c r="J32" s="77">
        <v>2013</v>
      </c>
      <c r="K32" s="77"/>
      <c r="L32" s="77">
        <v>2014</v>
      </c>
      <c r="M32" s="56"/>
      <c r="N32" s="77">
        <v>2009</v>
      </c>
      <c r="O32" s="77"/>
      <c r="P32" s="77">
        <v>2010</v>
      </c>
      <c r="Q32" s="77"/>
      <c r="R32" s="77">
        <v>2011</v>
      </c>
      <c r="S32" s="77"/>
      <c r="T32" s="77">
        <v>2012</v>
      </c>
      <c r="U32" s="77"/>
      <c r="V32" s="77">
        <v>2013</v>
      </c>
      <c r="W32" s="77"/>
      <c r="X32" s="77">
        <v>2014</v>
      </c>
      <c r="Y32" s="56"/>
      <c r="Z32" s="77">
        <v>2009</v>
      </c>
      <c r="AA32" s="77"/>
      <c r="AB32" s="77">
        <v>2010</v>
      </c>
      <c r="AC32" s="77"/>
      <c r="AD32" s="77">
        <v>2011</v>
      </c>
      <c r="AE32" s="77"/>
      <c r="AF32" s="77">
        <v>2012</v>
      </c>
      <c r="AG32" s="79"/>
      <c r="AH32" s="77">
        <v>2013</v>
      </c>
      <c r="AI32" s="77"/>
      <c r="AJ32" s="77">
        <v>2014</v>
      </c>
    </row>
    <row r="33" spans="1:36" x14ac:dyDescent="0.2">
      <c r="A33" s="18" t="s">
        <v>67</v>
      </c>
      <c r="B33" s="50">
        <v>4735</v>
      </c>
      <c r="C33" s="50" t="s">
        <v>16</v>
      </c>
      <c r="D33" s="50">
        <v>6747</v>
      </c>
      <c r="E33" s="50"/>
      <c r="F33" s="50">
        <v>6676</v>
      </c>
      <c r="G33" s="50"/>
      <c r="H33" s="50">
        <v>6208</v>
      </c>
      <c r="I33" s="50"/>
      <c r="J33" s="50">
        <v>6174</v>
      </c>
      <c r="K33" s="50"/>
      <c r="L33" s="50">
        <v>6334</v>
      </c>
      <c r="M33" s="50"/>
      <c r="N33" s="50">
        <v>4604</v>
      </c>
      <c r="O33" s="50" t="s">
        <v>16</v>
      </c>
      <c r="P33" s="50">
        <v>6889</v>
      </c>
      <c r="Q33" s="50"/>
      <c r="R33" s="50">
        <v>6978</v>
      </c>
      <c r="S33" s="50"/>
      <c r="T33" s="50">
        <v>6447</v>
      </c>
      <c r="U33" s="50"/>
      <c r="V33" s="50">
        <v>6911</v>
      </c>
      <c r="W33" s="50" t="s">
        <v>16</v>
      </c>
      <c r="X33" s="50">
        <v>6734</v>
      </c>
      <c r="Y33" s="50"/>
      <c r="Z33" s="50">
        <v>9340</v>
      </c>
      <c r="AA33" s="50" t="s">
        <v>16</v>
      </c>
      <c r="AB33" s="50">
        <v>13636</v>
      </c>
      <c r="AD33" s="50">
        <v>13654</v>
      </c>
      <c r="AE33" s="50"/>
      <c r="AF33" s="50">
        <v>12656</v>
      </c>
      <c r="AH33" s="50">
        <v>13085</v>
      </c>
      <c r="AJ33" s="50">
        <v>13068</v>
      </c>
    </row>
    <row r="34" spans="1:36" x14ac:dyDescent="0.2">
      <c r="A34" s="18" t="s">
        <v>69</v>
      </c>
      <c r="B34" s="50">
        <v>10245</v>
      </c>
      <c r="C34" s="50" t="s">
        <v>16</v>
      </c>
      <c r="D34" s="50">
        <v>11291</v>
      </c>
      <c r="E34" s="50"/>
      <c r="F34" s="50">
        <v>11426</v>
      </c>
      <c r="G34" s="50"/>
      <c r="H34" s="50">
        <v>10327</v>
      </c>
      <c r="I34" s="50"/>
      <c r="J34" s="50">
        <v>9940</v>
      </c>
      <c r="K34" s="50"/>
      <c r="L34" s="50">
        <v>10429</v>
      </c>
      <c r="M34" s="50"/>
      <c r="N34" s="50">
        <v>12059</v>
      </c>
      <c r="O34" s="50" t="s">
        <v>16</v>
      </c>
      <c r="P34" s="50">
        <v>14047</v>
      </c>
      <c r="Q34" s="50"/>
      <c r="R34" s="50">
        <v>13637</v>
      </c>
      <c r="S34" s="50"/>
      <c r="T34" s="50">
        <v>12112</v>
      </c>
      <c r="U34" s="50"/>
      <c r="V34" s="50">
        <v>11057</v>
      </c>
      <c r="W34" s="50" t="s">
        <v>16</v>
      </c>
      <c r="X34" s="50">
        <v>11719</v>
      </c>
      <c r="Y34" s="50"/>
      <c r="Z34" s="50">
        <v>22304</v>
      </c>
      <c r="AA34" s="50" t="s">
        <v>16</v>
      </c>
      <c r="AB34" s="50">
        <v>25338</v>
      </c>
      <c r="AD34" s="50">
        <v>25063</v>
      </c>
      <c r="AE34" s="50"/>
      <c r="AF34" s="50">
        <v>22438</v>
      </c>
      <c r="AH34" s="50">
        <v>20997</v>
      </c>
      <c r="AJ34" s="50">
        <v>22148</v>
      </c>
    </row>
    <row r="35" spans="1:36" x14ac:dyDescent="0.2">
      <c r="A35" s="18" t="s">
        <v>5</v>
      </c>
      <c r="B35" s="50">
        <v>27111</v>
      </c>
      <c r="C35" s="50" t="s">
        <v>16</v>
      </c>
      <c r="D35" s="50">
        <v>33220</v>
      </c>
      <c r="E35" s="50"/>
      <c r="F35" s="50">
        <v>34891</v>
      </c>
      <c r="G35" s="50"/>
      <c r="H35" s="50">
        <v>32479</v>
      </c>
      <c r="I35" s="50"/>
      <c r="J35" s="50">
        <v>32239</v>
      </c>
      <c r="K35" s="50"/>
      <c r="L35" s="50">
        <v>32814</v>
      </c>
      <c r="M35" s="50"/>
      <c r="N35" s="50">
        <v>31046</v>
      </c>
      <c r="O35" s="50" t="s">
        <v>16</v>
      </c>
      <c r="P35" s="50">
        <v>32583</v>
      </c>
      <c r="Q35" s="50"/>
      <c r="R35" s="50">
        <v>33861</v>
      </c>
      <c r="S35" s="50"/>
      <c r="T35" s="50">
        <v>32921</v>
      </c>
      <c r="U35" s="50"/>
      <c r="V35" s="50">
        <v>30363</v>
      </c>
      <c r="W35" s="50" t="s">
        <v>16</v>
      </c>
      <c r="X35" s="50">
        <v>31289</v>
      </c>
      <c r="Y35" s="50"/>
      <c r="Z35" s="50">
        <v>58157</v>
      </c>
      <c r="AA35" s="50" t="s">
        <v>16</v>
      </c>
      <c r="AB35" s="50">
        <v>65804</v>
      </c>
      <c r="AD35" s="50">
        <v>68752</v>
      </c>
      <c r="AE35" s="50"/>
      <c r="AF35" s="50">
        <v>65400</v>
      </c>
      <c r="AH35" s="50">
        <v>62602</v>
      </c>
      <c r="AJ35" s="50">
        <v>64103</v>
      </c>
    </row>
    <row r="36" spans="1:36" x14ac:dyDescent="0.2">
      <c r="A36" s="18" t="s">
        <v>0</v>
      </c>
      <c r="B36" s="50">
        <v>3829</v>
      </c>
      <c r="C36" s="50" t="s">
        <v>16</v>
      </c>
      <c r="D36" s="50">
        <v>5628</v>
      </c>
      <c r="E36" s="50"/>
      <c r="F36" s="50">
        <v>5330</v>
      </c>
      <c r="G36" s="50"/>
      <c r="H36" s="50">
        <v>4614</v>
      </c>
      <c r="I36" s="50"/>
      <c r="J36" s="50">
        <v>4491</v>
      </c>
      <c r="K36" s="50"/>
      <c r="L36" s="50">
        <v>4670</v>
      </c>
      <c r="M36" s="50"/>
      <c r="N36" s="50">
        <v>5483</v>
      </c>
      <c r="O36" s="50" t="s">
        <v>16</v>
      </c>
      <c r="P36" s="50">
        <v>5175</v>
      </c>
      <c r="Q36" s="50"/>
      <c r="R36" s="50">
        <v>4940</v>
      </c>
      <c r="S36" s="50"/>
      <c r="T36" s="50">
        <v>5959</v>
      </c>
      <c r="U36" s="50"/>
      <c r="V36" s="50">
        <v>5518</v>
      </c>
      <c r="W36" s="50" t="s">
        <v>16</v>
      </c>
      <c r="X36" s="50">
        <v>5381</v>
      </c>
      <c r="Y36" s="50"/>
      <c r="Z36" s="50">
        <v>9312</v>
      </c>
      <c r="AA36" s="50" t="s">
        <v>16</v>
      </c>
      <c r="AB36" s="50">
        <v>10803</v>
      </c>
      <c r="AD36" s="50">
        <v>10270</v>
      </c>
      <c r="AE36" s="50"/>
      <c r="AF36" s="50">
        <v>10574</v>
      </c>
      <c r="AH36" s="50">
        <v>10008</v>
      </c>
      <c r="AJ36" s="50">
        <v>10051</v>
      </c>
    </row>
    <row r="37" spans="1:36" x14ac:dyDescent="0.2">
      <c r="A37" s="18" t="s">
        <v>6</v>
      </c>
      <c r="B37" s="50">
        <v>407</v>
      </c>
      <c r="C37" s="50" t="s">
        <v>16</v>
      </c>
      <c r="D37" s="50">
        <v>220</v>
      </c>
      <c r="E37" s="50"/>
      <c r="F37" s="50">
        <v>809</v>
      </c>
      <c r="G37" s="50"/>
      <c r="H37" s="50">
        <v>652</v>
      </c>
      <c r="I37" s="50"/>
      <c r="J37" s="50">
        <v>231</v>
      </c>
      <c r="K37" s="50"/>
      <c r="L37" s="50">
        <v>362</v>
      </c>
      <c r="M37" s="50"/>
      <c r="N37" s="50">
        <v>217</v>
      </c>
      <c r="O37" s="50" t="s">
        <v>16</v>
      </c>
      <c r="P37" s="50">
        <v>102</v>
      </c>
      <c r="Q37" s="50"/>
      <c r="R37" s="50">
        <v>73</v>
      </c>
      <c r="S37" s="50"/>
      <c r="T37" s="50">
        <v>76</v>
      </c>
      <c r="U37" s="50"/>
      <c r="V37" s="50">
        <v>361</v>
      </c>
      <c r="W37" s="50" t="s">
        <v>16</v>
      </c>
      <c r="X37" s="50">
        <v>373</v>
      </c>
      <c r="Y37" s="50"/>
      <c r="Z37" s="50">
        <v>624</v>
      </c>
      <c r="AA37" s="50" t="s">
        <v>16</v>
      </c>
      <c r="AB37" s="50">
        <v>322</v>
      </c>
      <c r="AD37" s="50">
        <v>882</v>
      </c>
      <c r="AE37" s="50"/>
      <c r="AF37" s="50">
        <v>728</v>
      </c>
      <c r="AH37" s="50">
        <v>591</v>
      </c>
      <c r="AJ37" s="50">
        <v>735</v>
      </c>
    </row>
    <row r="38" spans="1:36" x14ac:dyDescent="0.2">
      <c r="A38" s="23" t="s">
        <v>40</v>
      </c>
      <c r="B38" s="78">
        <v>46328</v>
      </c>
      <c r="C38" s="78" t="s">
        <v>16</v>
      </c>
      <c r="D38" s="78">
        <v>57106</v>
      </c>
      <c r="E38" s="78"/>
      <c r="F38" s="78">
        <v>59132</v>
      </c>
      <c r="G38" s="78"/>
      <c r="H38" s="78">
        <v>54280</v>
      </c>
      <c r="I38" s="78"/>
      <c r="J38" s="78">
        <v>53074</v>
      </c>
      <c r="K38" s="78"/>
      <c r="L38" s="78">
        <v>54610</v>
      </c>
      <c r="M38" s="78"/>
      <c r="N38" s="78">
        <v>53409</v>
      </c>
      <c r="O38" s="78" t="s">
        <v>16</v>
      </c>
      <c r="P38" s="78">
        <v>58797</v>
      </c>
      <c r="Q38" s="78"/>
      <c r="R38" s="78">
        <v>59489</v>
      </c>
      <c r="S38" s="78"/>
      <c r="T38" s="78">
        <v>57516</v>
      </c>
      <c r="U38" s="78"/>
      <c r="V38" s="78">
        <v>54209</v>
      </c>
      <c r="W38" s="78" t="s">
        <v>16</v>
      </c>
      <c r="X38" s="78">
        <v>55495</v>
      </c>
      <c r="Y38" s="78"/>
      <c r="Z38" s="78">
        <v>99737</v>
      </c>
      <c r="AA38" s="78" t="s">
        <v>16</v>
      </c>
      <c r="AB38" s="78">
        <v>115903</v>
      </c>
      <c r="AC38" s="78"/>
      <c r="AD38" s="78">
        <v>118621</v>
      </c>
      <c r="AE38" s="78"/>
      <c r="AF38" s="78">
        <v>111796</v>
      </c>
      <c r="AG38" s="24"/>
      <c r="AH38" s="78">
        <v>107283</v>
      </c>
      <c r="AI38" s="24"/>
      <c r="AJ38" s="78">
        <v>110105</v>
      </c>
    </row>
  </sheetData>
  <mergeCells count="11">
    <mergeCell ref="N31:X31"/>
    <mergeCell ref="B31:L31"/>
    <mergeCell ref="Z31:AJ31"/>
    <mergeCell ref="B18:L18"/>
    <mergeCell ref="B5:L5"/>
    <mergeCell ref="N5:X5"/>
    <mergeCell ref="N18:X18"/>
    <mergeCell ref="Z18:AJ18"/>
    <mergeCell ref="Z5:AJ5"/>
    <mergeCell ref="A15:P15"/>
    <mergeCell ref="A16:P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workbookViewId="0"/>
  </sheetViews>
  <sheetFormatPr defaultRowHeight="12.75" x14ac:dyDescent="0.2"/>
  <cols>
    <col min="1" max="1" width="155.140625" style="54" customWidth="1"/>
    <col min="2" max="3" width="9.140625" style="54" customWidth="1"/>
    <col min="4" max="16384" width="9.140625" style="54"/>
  </cols>
  <sheetData>
    <row r="1" spans="1:1" ht="19.5" x14ac:dyDescent="0.2">
      <c r="A1" s="89" t="s">
        <v>295</v>
      </c>
    </row>
    <row r="3" spans="1:1" ht="15" x14ac:dyDescent="0.2">
      <c r="A3" s="86" t="s">
        <v>78</v>
      </c>
    </row>
    <row r="4" spans="1:1" ht="60" x14ac:dyDescent="0.2">
      <c r="A4" s="159" t="s">
        <v>435</v>
      </c>
    </row>
    <row r="5" spans="1:1" ht="14.25" x14ac:dyDescent="0.2">
      <c r="A5" s="87"/>
    </row>
    <row r="6" spans="1:1" ht="15" x14ac:dyDescent="0.2">
      <c r="A6" s="86" t="s">
        <v>79</v>
      </c>
    </row>
    <row r="7" spans="1:1" ht="36" x14ac:dyDescent="0.2">
      <c r="A7" s="159" t="s">
        <v>371</v>
      </c>
    </row>
    <row r="8" spans="1:1" ht="14.25" x14ac:dyDescent="0.2">
      <c r="A8" s="87"/>
    </row>
    <row r="9" spans="1:1" ht="15" x14ac:dyDescent="0.2">
      <c r="A9" s="86" t="s">
        <v>80</v>
      </c>
    </row>
    <row r="10" spans="1:1" ht="48" x14ac:dyDescent="0.2">
      <c r="A10" s="159" t="s">
        <v>265</v>
      </c>
    </row>
    <row r="11" spans="1:1" ht="14.25" x14ac:dyDescent="0.2">
      <c r="A11" s="87"/>
    </row>
    <row r="12" spans="1:1" ht="14.25" x14ac:dyDescent="0.2">
      <c r="A12" s="141" t="s">
        <v>293</v>
      </c>
    </row>
    <row r="13" spans="1:1" ht="60" x14ac:dyDescent="0.2">
      <c r="A13" s="160" t="s">
        <v>296</v>
      </c>
    </row>
    <row r="14" spans="1:1" ht="14.25" x14ac:dyDescent="0.2">
      <c r="A14" s="87"/>
    </row>
    <row r="15" spans="1:1" ht="14.25" x14ac:dyDescent="0.2">
      <c r="A15" s="141" t="s">
        <v>299</v>
      </c>
    </row>
    <row r="16" spans="1:1" ht="36" x14ac:dyDescent="0.2">
      <c r="A16" s="160" t="s">
        <v>297</v>
      </c>
    </row>
    <row r="18" spans="1:1" ht="14.25" x14ac:dyDescent="0.2">
      <c r="A18" s="141" t="s">
        <v>294</v>
      </c>
    </row>
    <row r="19" spans="1:1" ht="48" x14ac:dyDescent="0.2">
      <c r="A19" s="160" t="s">
        <v>298</v>
      </c>
    </row>
    <row r="20" spans="1:1" ht="14.25" x14ac:dyDescent="0.2">
      <c r="A20" s="87"/>
    </row>
    <row r="21" spans="1:1" ht="14.25" x14ac:dyDescent="0.2">
      <c r="A21" s="8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62E32-9DE6-444D-961C-4E7D3017601E}">
  <dimension ref="A1:N26"/>
  <sheetViews>
    <sheetView showGridLines="0" zoomScaleNormal="100" zoomScaleSheetLayoutView="100" workbookViewId="0"/>
  </sheetViews>
  <sheetFormatPr defaultColWidth="9.140625" defaultRowHeight="12.75" x14ac:dyDescent="0.15"/>
  <cols>
    <col min="1" max="1" width="108" style="148" bestFit="1" customWidth="1"/>
    <col min="2" max="14" width="9.140625" style="150"/>
    <col min="15" max="16384" width="9.140625" style="147"/>
  </cols>
  <sheetData>
    <row r="1" spans="1:14" ht="19.5" x14ac:dyDescent="0.15">
      <c r="A1" s="144" t="s">
        <v>311</v>
      </c>
      <c r="B1" s="149"/>
      <c r="C1" s="149"/>
      <c r="D1" s="149"/>
      <c r="E1" s="149"/>
      <c r="F1" s="149"/>
      <c r="G1" s="149"/>
      <c r="H1" s="149"/>
      <c r="I1" s="149"/>
      <c r="J1" s="149"/>
      <c r="K1" s="149"/>
      <c r="L1" s="149"/>
      <c r="M1" s="149"/>
      <c r="N1" s="149"/>
    </row>
    <row r="2" spans="1:14" ht="14.25" customHeight="1" x14ac:dyDescent="0.15"/>
    <row r="3" spans="1:14" x14ac:dyDescent="0.15">
      <c r="A3" s="148" t="s">
        <v>312</v>
      </c>
    </row>
    <row r="4" spans="1:14" ht="29.25" customHeight="1" x14ac:dyDescent="0.15">
      <c r="A4" s="154" t="s">
        <v>316</v>
      </c>
    </row>
    <row r="6" spans="1:14" x14ac:dyDescent="0.15">
      <c r="A6" s="148" t="s">
        <v>313</v>
      </c>
    </row>
    <row r="7" spans="1:14" x14ac:dyDescent="0.15">
      <c r="A7" s="151" t="s">
        <v>314</v>
      </c>
    </row>
    <row r="9" spans="1:14" x14ac:dyDescent="0.15">
      <c r="A9" s="148" t="s">
        <v>252</v>
      </c>
    </row>
    <row r="10" spans="1:14" ht="16.5" customHeight="1" x14ac:dyDescent="0.15">
      <c r="A10" s="185" t="s">
        <v>378</v>
      </c>
    </row>
    <row r="11" spans="1:14" ht="10.5" x14ac:dyDescent="0.15">
      <c r="A11" s="186"/>
    </row>
    <row r="12" spans="1:14" x14ac:dyDescent="0.2">
      <c r="A12" s="161"/>
    </row>
    <row r="13" spans="1:14" x14ac:dyDescent="0.15">
      <c r="A13" s="148" t="s">
        <v>253</v>
      </c>
    </row>
    <row r="14" spans="1:14" x14ac:dyDescent="0.2">
      <c r="A14" s="163" t="s">
        <v>376</v>
      </c>
    </row>
    <row r="16" spans="1:14" x14ac:dyDescent="0.15">
      <c r="A16" s="153" t="s">
        <v>383</v>
      </c>
    </row>
    <row r="17" spans="1:1" ht="25.5" x14ac:dyDescent="0.15">
      <c r="A17" s="152" t="s">
        <v>317</v>
      </c>
    </row>
    <row r="19" spans="1:1" x14ac:dyDescent="0.15">
      <c r="A19" s="153" t="s">
        <v>382</v>
      </c>
    </row>
    <row r="20" spans="1:1" x14ac:dyDescent="0.15">
      <c r="A20" s="152" t="s">
        <v>315</v>
      </c>
    </row>
    <row r="22" spans="1:1" x14ac:dyDescent="0.15">
      <c r="A22" s="153" t="s">
        <v>377</v>
      </c>
    </row>
    <row r="23" spans="1:1" ht="25.5" x14ac:dyDescent="0.15">
      <c r="A23" s="152" t="s">
        <v>379</v>
      </c>
    </row>
    <row r="25" spans="1:1" x14ac:dyDescent="0.15">
      <c r="A25" s="153" t="s">
        <v>380</v>
      </c>
    </row>
    <row r="26" spans="1:1" ht="25.5" x14ac:dyDescent="0.15">
      <c r="A26" s="152" t="s">
        <v>381</v>
      </c>
    </row>
  </sheetData>
  <mergeCells count="1">
    <mergeCell ref="A10:A11"/>
  </mergeCell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737-280B-46DB-B394-6584A201016B}">
  <dimension ref="A1:C11"/>
  <sheetViews>
    <sheetView zoomScaleNormal="100" zoomScaleSheetLayoutView="93" workbookViewId="0">
      <selection sqref="A1:C1"/>
    </sheetView>
  </sheetViews>
  <sheetFormatPr defaultColWidth="9.140625" defaultRowHeight="12.75" x14ac:dyDescent="0.2"/>
  <cols>
    <col min="1" max="1" width="4.42578125" style="119" bestFit="1" customWidth="1"/>
    <col min="2" max="2" width="47.5703125" style="119" customWidth="1"/>
    <col min="3" max="3" width="49.85546875" style="119" customWidth="1"/>
    <col min="4" max="16384" width="9.140625" style="119"/>
  </cols>
  <sheetData>
    <row r="1" spans="1:3" ht="19.5" x14ac:dyDescent="0.2">
      <c r="A1" s="187" t="s">
        <v>266</v>
      </c>
      <c r="B1" s="187"/>
      <c r="C1" s="187"/>
    </row>
    <row r="3" spans="1:3" x14ac:dyDescent="0.2">
      <c r="A3" s="120" t="s">
        <v>267</v>
      </c>
      <c r="C3" s="121" t="s">
        <v>268</v>
      </c>
    </row>
    <row r="4" spans="1:3" x14ac:dyDescent="0.2">
      <c r="A4" s="122"/>
    </row>
    <row r="5" spans="1:3" x14ac:dyDescent="0.2">
      <c r="A5" s="123" t="s">
        <v>269</v>
      </c>
      <c r="B5" s="119" t="s">
        <v>270</v>
      </c>
      <c r="C5" s="119" t="s">
        <v>271</v>
      </c>
    </row>
    <row r="6" spans="1:3" x14ac:dyDescent="0.2">
      <c r="A6" s="123" t="s">
        <v>272</v>
      </c>
      <c r="B6" s="119" t="s">
        <v>273</v>
      </c>
      <c r="C6" s="119" t="s">
        <v>274</v>
      </c>
    </row>
    <row r="7" spans="1:3" x14ac:dyDescent="0.2">
      <c r="A7" s="124" t="s">
        <v>275</v>
      </c>
      <c r="B7" s="125" t="s">
        <v>276</v>
      </c>
      <c r="C7" s="119" t="s">
        <v>277</v>
      </c>
    </row>
    <row r="8" spans="1:3" x14ac:dyDescent="0.2">
      <c r="A8" s="126">
        <v>0</v>
      </c>
      <c r="B8" s="119" t="s">
        <v>278</v>
      </c>
      <c r="C8" s="119" t="s">
        <v>279</v>
      </c>
    </row>
    <row r="9" spans="1:3" x14ac:dyDescent="0.2">
      <c r="A9" s="123" t="s">
        <v>280</v>
      </c>
      <c r="B9" s="125" t="s">
        <v>281</v>
      </c>
      <c r="C9" s="119" t="s">
        <v>282</v>
      </c>
    </row>
    <row r="10" spans="1:3" x14ac:dyDescent="0.2">
      <c r="A10" s="123" t="s">
        <v>283</v>
      </c>
      <c r="B10" s="125" t="s">
        <v>284</v>
      </c>
      <c r="C10" s="119" t="s">
        <v>285</v>
      </c>
    </row>
    <row r="11" spans="1:3" ht="25.5" x14ac:dyDescent="0.2">
      <c r="A11" s="127" t="s">
        <v>286</v>
      </c>
      <c r="B11" s="128" t="s">
        <v>287</v>
      </c>
      <c r="C11" s="129" t="s">
        <v>288</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2E407-4E4D-422A-A96A-873477E3E363}">
  <sheetPr>
    <tabColor rgb="FF7CBF33"/>
  </sheetPr>
  <dimension ref="A1:L55"/>
  <sheetViews>
    <sheetView zoomScaleNormal="100" workbookViewId="0">
      <pane xSplit="11" ySplit="5" topLeftCell="L6" activePane="bottomRight" state="frozen"/>
      <selection pane="topRight" activeCell="L1" sqref="L1"/>
      <selection pane="bottomLeft" activeCell="A5" sqref="A5"/>
      <selection pane="bottomRight"/>
    </sheetView>
  </sheetViews>
  <sheetFormatPr defaultColWidth="32.42578125" defaultRowHeight="12.75" x14ac:dyDescent="0.2"/>
  <cols>
    <col min="1" max="1" width="35" customWidth="1"/>
    <col min="2" max="2" width="20.5703125" bestFit="1" customWidth="1"/>
    <col min="3" max="11" width="13.5703125" bestFit="1" customWidth="1"/>
  </cols>
  <sheetData>
    <row r="1" spans="1:12" s="146" customFormat="1" ht="15.75" x14ac:dyDescent="0.25">
      <c r="A1" s="95" t="s">
        <v>333</v>
      </c>
    </row>
    <row r="2" spans="1:12" ht="15.75" x14ac:dyDescent="0.25">
      <c r="A2" s="95" t="s">
        <v>385</v>
      </c>
    </row>
    <row r="3" spans="1:12" s="16" customFormat="1" ht="12" x14ac:dyDescent="0.2">
      <c r="A3" s="142" t="s">
        <v>387</v>
      </c>
    </row>
    <row r="4" spans="1:12" s="16" customFormat="1" ht="12" x14ac:dyDescent="0.2">
      <c r="C4" s="188" t="s">
        <v>99</v>
      </c>
      <c r="D4" s="188"/>
      <c r="E4" s="188"/>
      <c r="F4" s="188"/>
      <c r="G4" s="188"/>
      <c r="H4" s="188"/>
      <c r="I4" s="188"/>
      <c r="J4" s="188"/>
      <c r="K4" s="188"/>
    </row>
    <row r="5" spans="1:12" s="16" customFormat="1" ht="12" x14ac:dyDescent="0.2">
      <c r="A5" s="96"/>
      <c r="B5" s="96" t="s">
        <v>89</v>
      </c>
      <c r="C5" s="145">
        <v>2012</v>
      </c>
      <c r="D5" s="145">
        <v>2013</v>
      </c>
      <c r="E5" s="145">
        <v>2014</v>
      </c>
      <c r="F5" s="145">
        <v>2015</v>
      </c>
      <c r="G5" s="145">
        <v>2016</v>
      </c>
      <c r="H5" s="145">
        <v>2017</v>
      </c>
      <c r="I5" s="145">
        <v>2018</v>
      </c>
      <c r="J5" s="145">
        <v>2019</v>
      </c>
      <c r="K5" s="145">
        <v>2020</v>
      </c>
    </row>
    <row r="6" spans="1:12" s="16" customFormat="1" ht="13.5" x14ac:dyDescent="0.2">
      <c r="A6" s="96" t="s">
        <v>306</v>
      </c>
    </row>
    <row r="7" spans="1:12" s="16" customFormat="1" ht="12" x14ac:dyDescent="0.2">
      <c r="A7" s="16" t="s">
        <v>90</v>
      </c>
      <c r="B7" s="16" t="s">
        <v>348</v>
      </c>
      <c r="C7" s="97">
        <v>1416.7840000000001</v>
      </c>
      <c r="D7" s="97">
        <v>1515.394</v>
      </c>
      <c r="E7" s="97">
        <v>1534.7170000000001</v>
      </c>
      <c r="F7" s="97">
        <v>1561.904</v>
      </c>
      <c r="G7" s="97">
        <v>1786.067</v>
      </c>
      <c r="H7" s="97">
        <v>1823.9770000000001</v>
      </c>
      <c r="I7" s="97">
        <v>1811.8589999999999</v>
      </c>
      <c r="J7" s="97">
        <v>1813.7819999999999</v>
      </c>
      <c r="K7" s="97">
        <v>1833.9780000000001</v>
      </c>
      <c r="L7" s="116"/>
    </row>
    <row r="8" spans="1:12" s="16" customFormat="1" ht="12" x14ac:dyDescent="0.2">
      <c r="A8" s="16" t="s">
        <v>91</v>
      </c>
      <c r="B8" s="16" t="s">
        <v>348</v>
      </c>
      <c r="C8" s="97">
        <v>502.49700000000001</v>
      </c>
      <c r="D8" s="97">
        <v>636.06500000000005</v>
      </c>
      <c r="E8" s="97">
        <v>639.43100000000004</v>
      </c>
      <c r="F8" s="97">
        <v>673.45799999999997</v>
      </c>
      <c r="G8" s="97">
        <v>820.24599999999998</v>
      </c>
      <c r="H8" s="97">
        <v>801.67</v>
      </c>
      <c r="I8" s="97">
        <v>792.41399999999999</v>
      </c>
      <c r="J8" s="97">
        <v>831.59799999999996</v>
      </c>
      <c r="K8" s="97">
        <v>802.41700000000003</v>
      </c>
      <c r="L8" s="116"/>
    </row>
    <row r="9" spans="1:12" s="16" customFormat="1" ht="12" x14ac:dyDescent="0.2">
      <c r="A9" s="16" t="s">
        <v>92</v>
      </c>
      <c r="B9" s="16" t="s">
        <v>348</v>
      </c>
      <c r="C9" s="97">
        <v>202.571</v>
      </c>
      <c r="D9" s="97">
        <v>253.37799999999999</v>
      </c>
      <c r="E9" s="97">
        <v>187.773</v>
      </c>
      <c r="F9" s="97">
        <v>238.46600000000001</v>
      </c>
      <c r="G9" s="97">
        <v>246.31299999999999</v>
      </c>
      <c r="H9" s="97">
        <v>226.822</v>
      </c>
      <c r="I9" s="97">
        <v>263.11099999999999</v>
      </c>
      <c r="J9" s="97">
        <v>230.06100000000001</v>
      </c>
      <c r="K9" s="97">
        <v>276.59500000000003</v>
      </c>
      <c r="L9" s="116"/>
    </row>
    <row r="10" spans="1:12" s="16" customFormat="1" ht="12" x14ac:dyDescent="0.2">
      <c r="A10" s="16" t="s">
        <v>93</v>
      </c>
      <c r="B10" s="16" t="s">
        <v>348</v>
      </c>
      <c r="C10" s="97">
        <v>328.95800000000003</v>
      </c>
      <c r="D10" s="97">
        <v>297.29700000000003</v>
      </c>
      <c r="E10" s="97">
        <v>364.49</v>
      </c>
      <c r="F10" s="97">
        <v>418.59100000000001</v>
      </c>
      <c r="G10" s="97">
        <v>384.02600000000001</v>
      </c>
      <c r="H10" s="97">
        <v>407.94799999999998</v>
      </c>
      <c r="I10" s="97">
        <v>352.96699999999998</v>
      </c>
      <c r="J10" s="97">
        <v>319.79500000000002</v>
      </c>
      <c r="K10" s="97">
        <v>311.86</v>
      </c>
    </row>
    <row r="11" spans="1:12" s="16" customFormat="1" ht="12" x14ac:dyDescent="0.2">
      <c r="A11" s="16" t="s">
        <v>94</v>
      </c>
      <c r="B11" s="16" t="s">
        <v>348</v>
      </c>
      <c r="C11" s="97">
        <v>38383.881000000001</v>
      </c>
      <c r="D11" s="97">
        <v>36318.226000000002</v>
      </c>
      <c r="E11" s="97">
        <v>37469.555999999997</v>
      </c>
      <c r="F11" s="97">
        <v>38500.572</v>
      </c>
      <c r="G11" s="97">
        <v>39140.703000000001</v>
      </c>
      <c r="H11" s="97">
        <v>41128.542999999998</v>
      </c>
      <c r="I11" s="97">
        <v>45003.695</v>
      </c>
      <c r="J11" s="97">
        <v>42152.118000000002</v>
      </c>
      <c r="K11" s="97">
        <v>42210.521999999997</v>
      </c>
    </row>
    <row r="12" spans="1:12" s="16" customFormat="1" ht="12" x14ac:dyDescent="0.2">
      <c r="A12" s="16" t="s">
        <v>95</v>
      </c>
      <c r="B12" s="16" t="s">
        <v>348</v>
      </c>
      <c r="C12" s="97">
        <v>2.9159999999999999</v>
      </c>
      <c r="D12" s="97">
        <v>3.7869999999999999</v>
      </c>
      <c r="E12" s="97">
        <v>2.383</v>
      </c>
      <c r="F12" s="97">
        <v>1.153</v>
      </c>
      <c r="G12" s="97">
        <v>3.3620000000000001</v>
      </c>
      <c r="H12" s="97">
        <v>3.1080000000000001</v>
      </c>
      <c r="I12" s="97">
        <v>6.6849999999999996</v>
      </c>
      <c r="J12" s="97">
        <v>1.5840000000000001</v>
      </c>
      <c r="K12" s="97">
        <v>2.7210000000000001</v>
      </c>
      <c r="L12" s="131"/>
    </row>
    <row r="13" spans="1:12" s="107" customFormat="1" ht="12" x14ac:dyDescent="0.2">
      <c r="A13" s="107" t="s">
        <v>308</v>
      </c>
      <c r="B13" s="107" t="s">
        <v>96</v>
      </c>
      <c r="C13" s="165">
        <v>81.156551197141397</v>
      </c>
      <c r="D13" s="165">
        <v>83.599135208372516</v>
      </c>
      <c r="E13" s="165">
        <v>80.808305782360748</v>
      </c>
      <c r="F13" s="165">
        <v>78.864324322959661</v>
      </c>
      <c r="G13" s="165">
        <v>82.303707721281995</v>
      </c>
      <c r="H13" s="165">
        <v>81.722145681418496</v>
      </c>
      <c r="I13" s="165">
        <v>83.695363969205843</v>
      </c>
      <c r="J13" s="165">
        <v>85.011321363138066</v>
      </c>
      <c r="K13" s="165">
        <v>85.46675005289309</v>
      </c>
      <c r="L13" s="166"/>
    </row>
    <row r="14" spans="1:12" s="107" customFormat="1" ht="12" x14ac:dyDescent="0.2">
      <c r="A14" s="107" t="s">
        <v>310</v>
      </c>
      <c r="B14" s="107" t="s">
        <v>96</v>
      </c>
      <c r="C14" s="165">
        <v>1.2922185758725073</v>
      </c>
      <c r="D14" s="165">
        <v>1.7212209537452634</v>
      </c>
      <c r="E14" s="165">
        <v>1.6779008059175125</v>
      </c>
      <c r="F14" s="165">
        <v>1.7191440349639799</v>
      </c>
      <c r="G14" s="165">
        <v>2.0526189205366472</v>
      </c>
      <c r="H14" s="165">
        <v>1.9119149239714095</v>
      </c>
      <c r="I14" s="165">
        <v>1.7303085727217566</v>
      </c>
      <c r="J14" s="165">
        <v>1.934681496592803</v>
      </c>
      <c r="K14" s="165">
        <v>1.8655246971149775</v>
      </c>
    </row>
    <row r="15" spans="1:12" s="107" customFormat="1" ht="12" x14ac:dyDescent="0.2">
      <c r="A15" s="142" t="s">
        <v>309</v>
      </c>
      <c r="B15" s="142" t="s">
        <v>96</v>
      </c>
      <c r="C15" s="167">
        <v>5.1958284431308597</v>
      </c>
      <c r="D15" s="167">
        <v>6.1624332237165902</v>
      </c>
      <c r="E15" s="167">
        <v>5.8756665385519602</v>
      </c>
      <c r="F15" s="167">
        <v>5.97627529150017</v>
      </c>
      <c r="G15" s="167">
        <v>6.7309526641561996</v>
      </c>
      <c r="H15" s="167">
        <v>6.4256276594278097</v>
      </c>
      <c r="I15" s="167">
        <v>5.9451390027656901</v>
      </c>
      <c r="J15" s="167">
        <v>6.3407019586655</v>
      </c>
      <c r="K15" s="167">
        <v>6.4108984503377</v>
      </c>
      <c r="L15" s="166"/>
    </row>
    <row r="16" spans="1:12" s="16" customFormat="1" ht="12" x14ac:dyDescent="0.2">
      <c r="C16" s="97"/>
      <c r="D16" s="97"/>
      <c r="E16" s="97"/>
      <c r="F16" s="97"/>
      <c r="G16" s="97"/>
      <c r="H16" s="97"/>
      <c r="I16" s="97"/>
      <c r="J16" s="97"/>
      <c r="K16" s="97"/>
    </row>
    <row r="17" spans="1:12" s="16" customFormat="1" ht="13.5" x14ac:dyDescent="0.2">
      <c r="A17" s="96" t="s">
        <v>305</v>
      </c>
      <c r="B17" s="16" t="s">
        <v>1</v>
      </c>
      <c r="C17" s="97"/>
      <c r="D17" s="97"/>
      <c r="E17" s="97"/>
      <c r="F17" s="97"/>
      <c r="G17" s="97"/>
      <c r="H17" s="97"/>
      <c r="I17" s="97"/>
      <c r="J17" s="97"/>
      <c r="K17" s="97"/>
    </row>
    <row r="18" spans="1:12" s="16" customFormat="1" ht="12" x14ac:dyDescent="0.2">
      <c r="A18" s="16" t="s">
        <v>90</v>
      </c>
      <c r="B18" s="16" t="s">
        <v>349</v>
      </c>
      <c r="C18" s="97">
        <v>367201.80982999998</v>
      </c>
      <c r="D18" s="97">
        <v>404246.08224999998</v>
      </c>
      <c r="E18" s="97">
        <v>397784.37748999998</v>
      </c>
      <c r="F18" s="97">
        <v>415272.08254999999</v>
      </c>
      <c r="G18" s="97">
        <v>471684.61044000002</v>
      </c>
      <c r="H18" s="97">
        <v>483591.10940000002</v>
      </c>
      <c r="I18" s="97">
        <v>498774.06786000001</v>
      </c>
      <c r="J18" s="97">
        <v>482149.24012999999</v>
      </c>
      <c r="K18" s="97">
        <v>486274.69861999998</v>
      </c>
    </row>
    <row r="19" spans="1:12" s="16" customFormat="1" ht="12" x14ac:dyDescent="0.2">
      <c r="A19" s="16" t="s">
        <v>91</v>
      </c>
      <c r="B19" s="16" t="s">
        <v>349</v>
      </c>
      <c r="C19" s="97">
        <v>96705.863093000007</v>
      </c>
      <c r="D19" s="97">
        <v>135093.63435000001</v>
      </c>
      <c r="E19" s="97">
        <v>141968.84818999999</v>
      </c>
      <c r="F19" s="97">
        <v>141439.49567999999</v>
      </c>
      <c r="G19" s="97">
        <v>164415.94907</v>
      </c>
      <c r="H19" s="97">
        <v>184454.28028000001</v>
      </c>
      <c r="I19" s="97">
        <v>175990.53292999999</v>
      </c>
      <c r="J19" s="97">
        <v>173818.44733</v>
      </c>
      <c r="K19" s="97">
        <v>186384.81833000001</v>
      </c>
    </row>
    <row r="20" spans="1:12" s="16" customFormat="1" ht="12" x14ac:dyDescent="0.2">
      <c r="A20" s="16" t="s">
        <v>92</v>
      </c>
      <c r="B20" s="16" t="s">
        <v>349</v>
      </c>
      <c r="C20" s="97">
        <v>86319.266239999997</v>
      </c>
      <c r="D20" s="97">
        <v>104568.09393</v>
      </c>
      <c r="E20" s="97">
        <v>77179.555393999995</v>
      </c>
      <c r="F20" s="97">
        <v>99957.004965999993</v>
      </c>
      <c r="G20" s="97">
        <v>100107.92823</v>
      </c>
      <c r="H20" s="97">
        <v>89846.027350000004</v>
      </c>
      <c r="I20" s="97">
        <v>94924.977322999999</v>
      </c>
      <c r="J20" s="97">
        <v>86868.948046000005</v>
      </c>
      <c r="K20" s="97">
        <v>110884.89155</v>
      </c>
    </row>
    <row r="21" spans="1:12" s="16" customFormat="1" ht="12" x14ac:dyDescent="0.2">
      <c r="A21" s="16" t="s">
        <v>93</v>
      </c>
      <c r="B21" s="16" t="s">
        <v>349</v>
      </c>
      <c r="C21" s="97">
        <v>80606.790940000006</v>
      </c>
      <c r="D21" s="97">
        <v>77284.759397999995</v>
      </c>
      <c r="E21" s="97">
        <v>87832.455197000003</v>
      </c>
      <c r="F21" s="97">
        <v>114724.35978</v>
      </c>
      <c r="G21" s="97">
        <v>93303.859045000005</v>
      </c>
      <c r="H21" s="97">
        <v>97823.264181999999</v>
      </c>
      <c r="I21" s="97">
        <v>68864.855953999999</v>
      </c>
      <c r="J21" s="97">
        <v>71693.263800999994</v>
      </c>
      <c r="K21" s="97">
        <v>78441.439173000006</v>
      </c>
      <c r="L21" s="131"/>
    </row>
    <row r="22" spans="1:12" s="16" customFormat="1" ht="12" x14ac:dyDescent="0.2">
      <c r="A22" s="16" t="s">
        <v>94</v>
      </c>
      <c r="B22" s="16" t="s">
        <v>349</v>
      </c>
      <c r="C22" s="97">
        <v>2794192.7859999998</v>
      </c>
      <c r="D22" s="97">
        <v>2830328.534</v>
      </c>
      <c r="E22" s="97">
        <v>2818498.665</v>
      </c>
      <c r="F22" s="97">
        <v>2799737.1269999999</v>
      </c>
      <c r="G22" s="97">
        <v>2809680.301</v>
      </c>
      <c r="H22" s="97">
        <v>2841980.1869999999</v>
      </c>
      <c r="I22" s="97">
        <v>2957908.3730000001</v>
      </c>
      <c r="J22" s="97">
        <v>2944789.125</v>
      </c>
      <c r="K22" s="97">
        <v>2948484.9739999999</v>
      </c>
    </row>
    <row r="23" spans="1:12" s="16" customFormat="1" ht="12" x14ac:dyDescent="0.2">
      <c r="A23" s="16" t="s">
        <v>95</v>
      </c>
      <c r="B23" s="16" t="s">
        <v>349</v>
      </c>
      <c r="C23" s="97">
        <v>1414.4543200000001</v>
      </c>
      <c r="D23" s="97">
        <v>1702.6680699999999</v>
      </c>
      <c r="E23" s="97">
        <v>914.98315000000002</v>
      </c>
      <c r="F23" s="97">
        <v>453.24486999999999</v>
      </c>
      <c r="G23" s="97">
        <v>1425.1755000000001</v>
      </c>
      <c r="H23" s="97">
        <v>1284.1379400000001</v>
      </c>
      <c r="I23" s="97">
        <v>1522.0725399999999</v>
      </c>
      <c r="J23" s="97">
        <v>647.39863000000003</v>
      </c>
      <c r="K23" s="97">
        <v>1069.6860899999999</v>
      </c>
    </row>
    <row r="24" spans="1:12" s="107" customFormat="1" ht="12" x14ac:dyDescent="0.2">
      <c r="A24" s="107" t="s">
        <v>308</v>
      </c>
      <c r="B24" s="107" t="s">
        <v>96</v>
      </c>
      <c r="C24" s="165">
        <v>81.999722470404123</v>
      </c>
      <c r="D24" s="165">
        <v>83.950195353323736</v>
      </c>
      <c r="E24" s="165">
        <v>81.913218553193843</v>
      </c>
      <c r="F24" s="165">
        <v>78.35374907883488</v>
      </c>
      <c r="G24" s="165">
        <v>83.485705623329153</v>
      </c>
      <c r="H24" s="165">
        <v>83.174949119450432</v>
      </c>
      <c r="I24" s="165">
        <v>87.868193482699724</v>
      </c>
      <c r="J24" s="165">
        <v>87.055297617618052</v>
      </c>
      <c r="K24" s="165">
        <v>86.109580739172515</v>
      </c>
      <c r="L24" s="166"/>
    </row>
    <row r="25" spans="1:12" s="107" customFormat="1" ht="12" x14ac:dyDescent="0.2">
      <c r="A25" s="107" t="s">
        <v>310</v>
      </c>
      <c r="B25" s="107" t="s">
        <v>96</v>
      </c>
      <c r="C25" s="165">
        <v>3.3451834474840827</v>
      </c>
      <c r="D25" s="165">
        <v>4.5556290700142661</v>
      </c>
      <c r="E25" s="165">
        <v>4.7954874545143698</v>
      </c>
      <c r="F25" s="165">
        <v>4.8089426044438079</v>
      </c>
      <c r="G25" s="165">
        <v>5.5282659082109467</v>
      </c>
      <c r="H25" s="165">
        <v>6.094771992395982</v>
      </c>
      <c r="I25" s="165">
        <v>5.6157054905947561</v>
      </c>
      <c r="J25" s="165">
        <v>5.5735915243781484</v>
      </c>
      <c r="K25" s="165">
        <v>5.9455362001325431</v>
      </c>
      <c r="L25" s="166"/>
    </row>
    <row r="26" spans="1:12" s="142" customFormat="1" ht="12" x14ac:dyDescent="0.2">
      <c r="A26" s="142" t="s">
        <v>309</v>
      </c>
      <c r="B26" s="142" t="s">
        <v>96</v>
      </c>
      <c r="C26" s="167">
        <v>16.058264067951299</v>
      </c>
      <c r="D26" s="167">
        <v>18.121791698132402</v>
      </c>
      <c r="E26" s="167">
        <v>17.505716971440201</v>
      </c>
      <c r="F26" s="167">
        <v>18.3859237013015</v>
      </c>
      <c r="G26" s="167">
        <v>20.2220755782519</v>
      </c>
      <c r="H26" s="167">
        <v>20.489205690800201</v>
      </c>
      <c r="I26" s="167">
        <v>20.265735712793202</v>
      </c>
      <c r="J26" s="167">
        <v>19.756469924158299</v>
      </c>
      <c r="K26" s="167">
        <v>20.557158107178701</v>
      </c>
      <c r="L26" s="168"/>
    </row>
    <row r="27" spans="1:12" s="16" customFormat="1" ht="12" x14ac:dyDescent="0.2">
      <c r="C27" s="97"/>
      <c r="D27" s="97"/>
      <c r="E27" s="97"/>
      <c r="F27" s="97"/>
      <c r="G27" s="97"/>
      <c r="H27" s="97"/>
      <c r="I27" s="97"/>
      <c r="J27" s="97"/>
      <c r="K27" s="97"/>
      <c r="L27" s="131"/>
    </row>
    <row r="28" spans="1:12" s="16" customFormat="1" ht="12" x14ac:dyDescent="0.2">
      <c r="A28" s="96" t="s">
        <v>97</v>
      </c>
      <c r="B28" s="16" t="s">
        <v>1</v>
      </c>
      <c r="C28" s="97"/>
      <c r="D28" s="97"/>
      <c r="E28" s="97"/>
      <c r="F28" s="97"/>
      <c r="G28" s="97"/>
      <c r="H28" s="97"/>
      <c r="I28" s="97"/>
      <c r="J28" s="97"/>
      <c r="K28" s="97"/>
    </row>
    <row r="29" spans="1:12" s="16" customFormat="1" ht="12" x14ac:dyDescent="0.2">
      <c r="A29" s="16" t="s">
        <v>90</v>
      </c>
      <c r="B29" s="16" t="s">
        <v>350</v>
      </c>
      <c r="C29" s="97">
        <v>19988.273166999999</v>
      </c>
      <c r="D29" s="97">
        <v>21863.669296</v>
      </c>
      <c r="E29" s="97">
        <v>23268.688472999998</v>
      </c>
      <c r="F29" s="97">
        <v>23529.113942</v>
      </c>
      <c r="G29" s="97">
        <v>27302.466713999998</v>
      </c>
      <c r="H29" s="97">
        <v>27736.386923999999</v>
      </c>
      <c r="I29" s="97">
        <v>27617.899917999999</v>
      </c>
      <c r="J29" s="97">
        <v>26889.780825999998</v>
      </c>
      <c r="K29" s="97">
        <v>27690.936611000001</v>
      </c>
    </row>
    <row r="30" spans="1:12" s="16" customFormat="1" ht="12" x14ac:dyDescent="0.2">
      <c r="A30" s="16" t="s">
        <v>91</v>
      </c>
      <c r="B30" s="16" t="s">
        <v>350</v>
      </c>
      <c r="C30" s="97">
        <v>3515.8414790000002</v>
      </c>
      <c r="D30" s="97">
        <v>4079.6326709999998</v>
      </c>
      <c r="E30" s="97">
        <v>4719.0241029999997</v>
      </c>
      <c r="F30" s="97">
        <v>5348.5651479999997</v>
      </c>
      <c r="G30" s="97">
        <v>6896.3171609999999</v>
      </c>
      <c r="H30" s="97">
        <v>5603.1069299999999</v>
      </c>
      <c r="I30" s="97">
        <v>5698.6095830000004</v>
      </c>
      <c r="J30" s="97">
        <v>6726.6403179999998</v>
      </c>
      <c r="K30" s="97">
        <v>6413.8076199999996</v>
      </c>
    </row>
    <row r="31" spans="1:12" s="16" customFormat="1" ht="12" x14ac:dyDescent="0.2">
      <c r="A31" s="16" t="s">
        <v>92</v>
      </c>
      <c r="B31" s="16" t="s">
        <v>350</v>
      </c>
      <c r="C31" s="97">
        <v>3211.5358120000001</v>
      </c>
      <c r="D31" s="97">
        <v>3854.219501</v>
      </c>
      <c r="E31" s="97">
        <v>2929.7451430000001</v>
      </c>
      <c r="F31" s="97">
        <v>4030.9951449999999</v>
      </c>
      <c r="G31" s="97">
        <v>3675.99145</v>
      </c>
      <c r="H31" s="97">
        <v>3507.4961589999998</v>
      </c>
      <c r="I31" s="97">
        <v>3923.0434650000002</v>
      </c>
      <c r="J31" s="97">
        <v>3510.240581</v>
      </c>
      <c r="K31" s="97">
        <v>4188.1361790000001</v>
      </c>
    </row>
    <row r="32" spans="1:12" s="16" customFormat="1" ht="12" x14ac:dyDescent="0.2">
      <c r="A32" s="16" t="s">
        <v>93</v>
      </c>
      <c r="B32" s="16" t="s">
        <v>350</v>
      </c>
      <c r="C32" s="97">
        <v>4762.0389690000002</v>
      </c>
      <c r="D32" s="97">
        <v>4366.0557209999997</v>
      </c>
      <c r="E32" s="97">
        <v>5427.4968509999999</v>
      </c>
      <c r="F32" s="97">
        <v>5850.9135729999998</v>
      </c>
      <c r="G32" s="97">
        <v>5969.987983</v>
      </c>
      <c r="H32" s="97">
        <v>5511.5636459999996</v>
      </c>
      <c r="I32" s="97">
        <v>5523.8173399999996</v>
      </c>
      <c r="J32" s="97">
        <v>4596.8108140000004</v>
      </c>
      <c r="K32" s="97">
        <v>4839.3106790000002</v>
      </c>
    </row>
    <row r="33" spans="1:11" s="16" customFormat="1" ht="12" x14ac:dyDescent="0.2">
      <c r="A33" s="16" t="s">
        <v>94</v>
      </c>
      <c r="B33" s="16" t="s">
        <v>350</v>
      </c>
      <c r="C33" s="97">
        <v>374992.04499999998</v>
      </c>
      <c r="D33" s="97">
        <v>363636.86099999998</v>
      </c>
      <c r="E33" s="97">
        <v>375192.272</v>
      </c>
      <c r="F33" s="97">
        <v>416633.408</v>
      </c>
      <c r="G33" s="97">
        <v>426894.86800000002</v>
      </c>
      <c r="H33" s="97">
        <v>449389.77100000001</v>
      </c>
      <c r="I33" s="97">
        <v>475206.71399999998</v>
      </c>
      <c r="J33" s="97">
        <v>444192.34899999999</v>
      </c>
      <c r="K33" s="97">
        <v>470091.97499999998</v>
      </c>
    </row>
    <row r="34" spans="1:11" s="16" customFormat="1" ht="12" x14ac:dyDescent="0.2">
      <c r="A34" s="16" t="s">
        <v>95</v>
      </c>
      <c r="B34" s="16" t="s">
        <v>350</v>
      </c>
      <c r="C34" s="97">
        <v>29.013490999999998</v>
      </c>
      <c r="D34" s="97">
        <v>63.950792</v>
      </c>
      <c r="E34" s="97">
        <v>39.615439000000002</v>
      </c>
      <c r="F34" s="97">
        <v>13.874886999999999</v>
      </c>
      <c r="G34" s="97">
        <v>58.012427000000002</v>
      </c>
      <c r="H34" s="97">
        <v>22.647763000000001</v>
      </c>
      <c r="I34" s="97">
        <v>106.59377499999999</v>
      </c>
      <c r="J34" s="97">
        <v>37.852651000000002</v>
      </c>
      <c r="K34" s="97">
        <v>42.290210000000002</v>
      </c>
    </row>
    <row r="35" spans="1:11" s="107" customFormat="1" ht="12" x14ac:dyDescent="0.2">
      <c r="A35" s="107" t="s">
        <v>308</v>
      </c>
      <c r="B35" s="107" t="s">
        <v>96</v>
      </c>
      <c r="C35" s="165">
        <v>80.759681159440859</v>
      </c>
      <c r="D35" s="165">
        <v>83.354550159522162</v>
      </c>
      <c r="E35" s="165">
        <v>81.086347227968574</v>
      </c>
      <c r="F35" s="165">
        <v>80.085404719199772</v>
      </c>
      <c r="G35" s="165">
        <v>82.057266175981056</v>
      </c>
      <c r="H35" s="165">
        <v>83.42284696797779</v>
      </c>
      <c r="I35" s="165">
        <v>83.332736511513701</v>
      </c>
      <c r="J35" s="165">
        <v>85.400735441430584</v>
      </c>
      <c r="K35" s="165">
        <v>85.123658495865072</v>
      </c>
    </row>
    <row r="36" spans="1:11" s="107" customFormat="1" ht="12" x14ac:dyDescent="0.2">
      <c r="A36" s="107" t="s">
        <v>310</v>
      </c>
      <c r="B36" s="107" t="s">
        <v>96</v>
      </c>
      <c r="C36" s="165">
        <v>0.92886875137674652</v>
      </c>
      <c r="D36" s="165">
        <v>1.1094505525906848</v>
      </c>
      <c r="E36" s="165">
        <v>1.2421384021496948</v>
      </c>
      <c r="F36" s="165">
        <v>1.2674866435879999</v>
      </c>
      <c r="G36" s="165">
        <v>1.5897780768506069</v>
      </c>
      <c r="H36" s="165">
        <v>1.2314713486266986</v>
      </c>
      <c r="I36" s="165">
        <v>1.1849753586719174</v>
      </c>
      <c r="J36" s="165">
        <v>1.4917624844706183</v>
      </c>
      <c r="K36" s="165">
        <v>1.3460083495177291</v>
      </c>
    </row>
    <row r="37" spans="1:11" s="142" customFormat="1" ht="12" x14ac:dyDescent="0.2">
      <c r="A37" s="142" t="s">
        <v>309</v>
      </c>
      <c r="B37" s="142" t="s">
        <v>96</v>
      </c>
      <c r="C37" s="167">
        <v>6.57213597700654</v>
      </c>
      <c r="D37" s="167">
        <v>7.4893662999889603</v>
      </c>
      <c r="E37" s="167">
        <v>7.5119527056199003</v>
      </c>
      <c r="F37" s="167">
        <v>7.2262138216706804</v>
      </c>
      <c r="G37" s="167">
        <v>8.0448098729905198</v>
      </c>
      <c r="H37" s="167">
        <v>7.4927134945615999</v>
      </c>
      <c r="I37" s="167">
        <v>7.1880388640420003</v>
      </c>
      <c r="J37" s="167">
        <v>7.6399590530689299</v>
      </c>
      <c r="K37" s="167">
        <v>7.46062399754656</v>
      </c>
    </row>
    <row r="38" spans="1:11" s="16" customFormat="1" ht="12" x14ac:dyDescent="0.2">
      <c r="C38" s="97"/>
      <c r="D38" s="97"/>
      <c r="E38" s="97"/>
      <c r="F38" s="97"/>
      <c r="G38" s="97"/>
      <c r="H38" s="97"/>
      <c r="I38" s="97"/>
      <c r="J38" s="97"/>
      <c r="K38" s="97"/>
    </row>
    <row r="39" spans="1:11" s="16" customFormat="1" ht="12" x14ac:dyDescent="0.2">
      <c r="A39" s="16" t="s">
        <v>1</v>
      </c>
      <c r="C39" s="97"/>
      <c r="D39" s="97"/>
      <c r="E39" s="114"/>
      <c r="F39" s="97"/>
      <c r="G39" s="97"/>
      <c r="H39" s="97"/>
      <c r="I39" s="97"/>
      <c r="J39" s="97"/>
      <c r="K39" s="97"/>
    </row>
    <row r="40" spans="1:11" s="16" customFormat="1" ht="12" x14ac:dyDescent="0.2">
      <c r="A40" s="96" t="s">
        <v>98</v>
      </c>
      <c r="C40" s="97"/>
      <c r="D40" s="97"/>
      <c r="E40" s="97"/>
      <c r="F40" s="97"/>
      <c r="G40" s="97"/>
      <c r="H40" s="97"/>
      <c r="I40" s="97"/>
      <c r="J40" s="97"/>
      <c r="K40" s="97"/>
    </row>
    <row r="41" spans="1:11" s="16" customFormat="1" ht="12" x14ac:dyDescent="0.2">
      <c r="A41" s="16" t="s">
        <v>90</v>
      </c>
      <c r="B41" s="100" t="s">
        <v>375</v>
      </c>
      <c r="C41" s="97">
        <v>5368.4621562000002</v>
      </c>
      <c r="D41" s="97">
        <v>5719.6957386000004</v>
      </c>
      <c r="E41" s="97">
        <v>5448.7654291999997</v>
      </c>
      <c r="F41" s="97">
        <v>6071.5471791999998</v>
      </c>
      <c r="G41" s="97">
        <v>6852.2771621000002</v>
      </c>
      <c r="H41" s="97">
        <v>7152.6355014999999</v>
      </c>
      <c r="I41" s="97">
        <v>7501.4493111000002</v>
      </c>
      <c r="J41" s="97">
        <v>7007.9443029000004</v>
      </c>
      <c r="K41" s="97">
        <v>6635.1334120000001</v>
      </c>
    </row>
    <row r="42" spans="1:11" s="16" customFormat="1" ht="12" x14ac:dyDescent="0.2">
      <c r="A42" s="16" t="s">
        <v>91</v>
      </c>
      <c r="B42" s="100" t="s">
        <v>375</v>
      </c>
      <c r="C42" s="97">
        <v>790.71098118999998</v>
      </c>
      <c r="D42" s="97">
        <v>1238.1744325</v>
      </c>
      <c r="E42" s="97">
        <v>1338.0611292999999</v>
      </c>
      <c r="F42" s="97">
        <v>1391.7252449</v>
      </c>
      <c r="G42" s="97">
        <v>1717.5501502</v>
      </c>
      <c r="H42" s="97">
        <v>1626.1321997</v>
      </c>
      <c r="I42" s="97">
        <v>1563.5524771</v>
      </c>
      <c r="J42" s="97">
        <v>1829.5885816</v>
      </c>
      <c r="K42" s="97">
        <v>1729.8251796</v>
      </c>
    </row>
    <row r="43" spans="1:11" s="16" customFormat="1" ht="12" x14ac:dyDescent="0.2">
      <c r="A43" s="16" t="s">
        <v>92</v>
      </c>
      <c r="B43" s="100" t="s">
        <v>375</v>
      </c>
      <c r="C43" s="97">
        <v>1350.6143013000001</v>
      </c>
      <c r="D43" s="97">
        <v>1653.1900820000001</v>
      </c>
      <c r="E43" s="97">
        <v>1200.6097362</v>
      </c>
      <c r="F43" s="97">
        <v>1705.9591430999999</v>
      </c>
      <c r="G43" s="97">
        <v>1646.2493955</v>
      </c>
      <c r="H43" s="97">
        <v>1488.8539275000001</v>
      </c>
      <c r="I43" s="97">
        <v>1442.2093543999999</v>
      </c>
      <c r="J43" s="97">
        <v>1326.0142076</v>
      </c>
      <c r="K43" s="97">
        <v>1799.6321989</v>
      </c>
    </row>
    <row r="44" spans="1:11" s="16" customFormat="1" ht="12" x14ac:dyDescent="0.2">
      <c r="A44" s="16" t="s">
        <v>93</v>
      </c>
      <c r="B44" s="100" t="s">
        <v>375</v>
      </c>
      <c r="C44" s="97">
        <v>1139.2602119999999</v>
      </c>
      <c r="D44" s="97">
        <v>1177.162691</v>
      </c>
      <c r="E44" s="97">
        <v>1331.4784608</v>
      </c>
      <c r="F44" s="97">
        <v>1494.6519734999999</v>
      </c>
      <c r="G44" s="97">
        <v>1402.6930970999999</v>
      </c>
      <c r="H44" s="97">
        <v>1312.5783403999999</v>
      </c>
      <c r="I44" s="97">
        <v>984.05997855999999</v>
      </c>
      <c r="J44" s="97">
        <v>1015.7453536</v>
      </c>
      <c r="K44" s="97">
        <v>1052.0277237</v>
      </c>
    </row>
    <row r="45" spans="1:11" s="16" customFormat="1" ht="12" x14ac:dyDescent="0.2">
      <c r="A45" s="16" t="s">
        <v>94</v>
      </c>
      <c r="B45" s="100" t="s">
        <v>375</v>
      </c>
      <c r="C45" s="97">
        <v>37305.49</v>
      </c>
      <c r="D45" s="97">
        <v>38628.697</v>
      </c>
      <c r="E45" s="97">
        <v>38807.646000000001</v>
      </c>
      <c r="F45" s="97">
        <v>38102.482000000004</v>
      </c>
      <c r="G45" s="97">
        <v>39272.900999999998</v>
      </c>
      <c r="H45" s="97">
        <v>38552.856</v>
      </c>
      <c r="I45" s="97">
        <v>40658.368000000002</v>
      </c>
      <c r="J45" s="97">
        <v>40108.241999999998</v>
      </c>
      <c r="K45" s="97">
        <v>40710.298000000003</v>
      </c>
    </row>
    <row r="46" spans="1:11" s="16" customFormat="1" ht="12" x14ac:dyDescent="0.2">
      <c r="A46" s="16" t="s">
        <v>95</v>
      </c>
      <c r="B46" s="100" t="s">
        <v>375</v>
      </c>
      <c r="C46" s="97">
        <v>14.513675108999999</v>
      </c>
      <c r="D46" s="97">
        <v>24.474513738999999</v>
      </c>
      <c r="E46" s="97">
        <v>15.213229959</v>
      </c>
      <c r="F46" s="97">
        <v>5.4540622359000004</v>
      </c>
      <c r="G46" s="97">
        <v>24.119788401000001</v>
      </c>
      <c r="H46" s="97">
        <v>9.1654837185000009</v>
      </c>
      <c r="I46" s="97">
        <v>15.411554231</v>
      </c>
      <c r="J46" s="97">
        <v>14.003286032</v>
      </c>
      <c r="K46" s="97">
        <v>16.625291745999998</v>
      </c>
    </row>
    <row r="47" spans="1:11" s="107" customFormat="1" ht="12" x14ac:dyDescent="0.2">
      <c r="A47" s="107" t="s">
        <v>308</v>
      </c>
      <c r="B47" s="107" t="s">
        <v>96</v>
      </c>
      <c r="C47" s="165">
        <v>82.493718269743681</v>
      </c>
      <c r="D47" s="165">
        <v>82.93190003802539</v>
      </c>
      <c r="E47" s="165">
        <v>80.362381023435432</v>
      </c>
      <c r="F47" s="165">
        <v>80.245669677269433</v>
      </c>
      <c r="G47" s="165">
        <v>83.00789641807944</v>
      </c>
      <c r="H47" s="165">
        <v>84.494445563759143</v>
      </c>
      <c r="I47" s="165">
        <v>88.403053429460925</v>
      </c>
      <c r="J47" s="165">
        <v>87.340669977469233</v>
      </c>
      <c r="K47" s="165">
        <v>86.314483264644068</v>
      </c>
    </row>
    <row r="48" spans="1:11" s="107" customFormat="1" ht="12" x14ac:dyDescent="0.2">
      <c r="A48" s="107" t="s">
        <v>310</v>
      </c>
      <c r="B48" s="107" t="s">
        <v>96</v>
      </c>
      <c r="C48" s="165">
        <v>2.0755638641774632</v>
      </c>
      <c r="D48" s="165">
        <v>3.1057727582070158</v>
      </c>
      <c r="E48" s="165">
        <v>3.3330117339580441</v>
      </c>
      <c r="F48" s="165">
        <v>3.5238718333299812</v>
      </c>
      <c r="G48" s="165">
        <v>4.1901225822239327</v>
      </c>
      <c r="H48" s="165">
        <v>4.0472203820009129</v>
      </c>
      <c r="I48" s="165">
        <v>3.7031770687646191</v>
      </c>
      <c r="J48" s="165">
        <v>4.3626209468324815</v>
      </c>
      <c r="K48" s="165">
        <v>4.0759193188003922</v>
      </c>
    </row>
    <row r="49" spans="1:11" s="142" customFormat="1" ht="12" x14ac:dyDescent="0.2">
      <c r="A49" s="142" t="s">
        <v>309</v>
      </c>
      <c r="B49" s="142" t="s">
        <v>96</v>
      </c>
      <c r="C49" s="167">
        <v>16.336616097351001</v>
      </c>
      <c r="D49" s="167">
        <v>17.776243540211599</v>
      </c>
      <c r="E49" s="167">
        <v>16.591487254110302</v>
      </c>
      <c r="F49" s="167">
        <v>18.800265484964701</v>
      </c>
      <c r="G49" s="167">
        <v>20.064653005985399</v>
      </c>
      <c r="H49" s="167">
        <v>20.4769978896156</v>
      </c>
      <c r="I49" s="167">
        <v>20.142242759397501</v>
      </c>
      <c r="J49" s="167">
        <v>19.811388783797501</v>
      </c>
      <c r="K49" s="167">
        <v>19.568536216636002</v>
      </c>
    </row>
    <row r="50" spans="1:11" s="16" customFormat="1" ht="12" x14ac:dyDescent="0.2"/>
    <row r="51" spans="1:11" s="16" customFormat="1" ht="12" x14ac:dyDescent="0.2">
      <c r="A51" s="16" t="s">
        <v>289</v>
      </c>
    </row>
    <row r="52" spans="1:11" s="16" customFormat="1" ht="12" x14ac:dyDescent="0.2">
      <c r="A52" s="16" t="s">
        <v>307</v>
      </c>
      <c r="G52" s="113"/>
    </row>
    <row r="53" spans="1:11" s="16" customFormat="1" ht="12" x14ac:dyDescent="0.2"/>
    <row r="54" spans="1:11" s="16" customFormat="1" ht="12" x14ac:dyDescent="0.2"/>
    <row r="55" spans="1:11" s="16" customFormat="1" ht="12" x14ac:dyDescent="0.2"/>
  </sheetData>
  <mergeCells count="1">
    <mergeCell ref="C4:K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ED0B6-7F13-42CB-94FB-DDBB92026003}">
  <sheetPr>
    <tabColor rgb="FF7CBF33"/>
  </sheetPr>
  <dimension ref="A1:S271"/>
  <sheetViews>
    <sheetView workbookViewId="0">
      <pane xSplit="10" ySplit="4" topLeftCell="K5" activePane="bottomRight" state="frozen"/>
      <selection pane="topRight" activeCell="K1" sqref="K1"/>
      <selection pane="bottomLeft" activeCell="A3" sqref="A3"/>
      <selection pane="bottomRight"/>
    </sheetView>
  </sheetViews>
  <sheetFormatPr defaultRowHeight="12.75" x14ac:dyDescent="0.2"/>
  <cols>
    <col min="1" max="1" width="24.85546875" style="16" customWidth="1"/>
    <col min="2" max="3" width="15.140625" style="16" bestFit="1" customWidth="1"/>
    <col min="4" max="4" width="15.5703125" style="16" bestFit="1" customWidth="1"/>
    <col min="5" max="5" width="20.7109375" style="16" bestFit="1" customWidth="1"/>
    <col min="6" max="6" width="15.5703125" style="16" bestFit="1" customWidth="1"/>
    <col min="7" max="7" width="20.7109375" style="16" bestFit="1" customWidth="1"/>
    <col min="8" max="8" width="10.7109375" style="16" bestFit="1" customWidth="1"/>
    <col min="9" max="10" width="18.5703125" style="16" bestFit="1" customWidth="1"/>
    <col min="11" max="11" width="10.28515625" bestFit="1" customWidth="1"/>
    <col min="12" max="12" width="12.28515625" bestFit="1" customWidth="1"/>
    <col min="13" max="13" width="14" bestFit="1" customWidth="1"/>
    <col min="14" max="15" width="9.28515625" bestFit="1" customWidth="1"/>
    <col min="16" max="16" width="12.28515625" bestFit="1" customWidth="1"/>
  </cols>
  <sheetData>
    <row r="1" spans="1:19" s="146" customFormat="1" ht="15.75" x14ac:dyDescent="0.25">
      <c r="A1" s="95" t="s">
        <v>334</v>
      </c>
      <c r="B1" s="164"/>
      <c r="C1" s="16"/>
      <c r="D1" s="16"/>
      <c r="E1" s="16"/>
      <c r="F1" s="16"/>
      <c r="G1" s="16"/>
      <c r="H1" s="16"/>
      <c r="I1" s="16"/>
      <c r="J1" s="16"/>
    </row>
    <row r="2" spans="1:19" ht="15.75" x14ac:dyDescent="0.25">
      <c r="A2" s="95" t="s">
        <v>384</v>
      </c>
      <c r="B2"/>
      <c r="C2"/>
      <c r="D2"/>
      <c r="E2"/>
      <c r="F2"/>
      <c r="G2"/>
      <c r="H2"/>
      <c r="I2"/>
      <c r="J2"/>
    </row>
    <row r="3" spans="1:19" s="140" customFormat="1" x14ac:dyDescent="0.2">
      <c r="A3" s="142" t="s">
        <v>388</v>
      </c>
    </row>
    <row r="5" spans="1:19" ht="36" x14ac:dyDescent="0.2">
      <c r="A5" s="98" t="s">
        <v>126</v>
      </c>
      <c r="B5" s="99" t="s">
        <v>356</v>
      </c>
      <c r="C5" s="99" t="s">
        <v>355</v>
      </c>
      <c r="D5" s="99" t="s">
        <v>352</v>
      </c>
      <c r="E5" s="99" t="s">
        <v>354</v>
      </c>
      <c r="F5" s="99" t="s">
        <v>353</v>
      </c>
      <c r="G5" s="99" t="s">
        <v>357</v>
      </c>
      <c r="H5" s="99" t="s">
        <v>351</v>
      </c>
      <c r="I5" s="99" t="s">
        <v>358</v>
      </c>
      <c r="J5" s="99" t="s">
        <v>359</v>
      </c>
    </row>
    <row r="6" spans="1:19" x14ac:dyDescent="0.2">
      <c r="A6" s="16" t="s">
        <v>100</v>
      </c>
      <c r="B6" s="156">
        <v>11</v>
      </c>
      <c r="C6" s="156">
        <v>5</v>
      </c>
      <c r="D6" s="156">
        <v>3152</v>
      </c>
      <c r="E6" s="156">
        <v>8657</v>
      </c>
      <c r="F6" s="156">
        <v>1080</v>
      </c>
      <c r="G6" s="156">
        <v>1368</v>
      </c>
      <c r="H6" s="156">
        <v>194</v>
      </c>
      <c r="I6" s="156">
        <v>61</v>
      </c>
      <c r="J6" s="156">
        <v>163</v>
      </c>
      <c r="K6" s="138"/>
      <c r="L6" s="138"/>
      <c r="M6" s="138"/>
      <c r="N6" s="132"/>
      <c r="O6" s="132"/>
      <c r="P6" s="132"/>
    </row>
    <row r="7" spans="1:19" x14ac:dyDescent="0.2">
      <c r="A7" s="16" t="s">
        <v>101</v>
      </c>
      <c r="B7" s="156" t="s">
        <v>262</v>
      </c>
      <c r="C7" s="156">
        <v>0</v>
      </c>
      <c r="D7" s="156" t="s">
        <v>262</v>
      </c>
      <c r="E7" s="156" t="s">
        <v>262</v>
      </c>
      <c r="F7" s="156">
        <v>3</v>
      </c>
      <c r="G7" s="156">
        <v>158</v>
      </c>
      <c r="H7" s="156" t="s">
        <v>262</v>
      </c>
      <c r="I7" s="156" t="s">
        <v>262</v>
      </c>
      <c r="J7" s="156" t="s">
        <v>262</v>
      </c>
      <c r="K7" s="138"/>
      <c r="L7" s="138"/>
      <c r="M7" s="138"/>
      <c r="N7" s="132"/>
      <c r="O7" s="132"/>
      <c r="P7" s="132"/>
    </row>
    <row r="8" spans="1:19" x14ac:dyDescent="0.2">
      <c r="A8" s="16" t="s">
        <v>102</v>
      </c>
      <c r="B8" s="156">
        <v>89</v>
      </c>
      <c r="C8" s="156">
        <v>37</v>
      </c>
      <c r="D8" s="156">
        <v>27667</v>
      </c>
      <c r="E8" s="156">
        <v>56100</v>
      </c>
      <c r="F8" s="156">
        <v>4027</v>
      </c>
      <c r="G8" s="156">
        <v>6154</v>
      </c>
      <c r="H8" s="156">
        <v>1569</v>
      </c>
      <c r="I8" s="156">
        <v>400</v>
      </c>
      <c r="J8" s="156">
        <v>871</v>
      </c>
      <c r="K8" s="138"/>
      <c r="L8" s="138"/>
      <c r="M8" s="138"/>
      <c r="N8" s="132"/>
      <c r="O8" s="132"/>
      <c r="P8" s="132"/>
    </row>
    <row r="9" spans="1:19" x14ac:dyDescent="0.2">
      <c r="A9" s="16" t="s">
        <v>103</v>
      </c>
      <c r="B9" s="156">
        <v>0</v>
      </c>
      <c r="C9" s="156" t="s">
        <v>262</v>
      </c>
      <c r="D9" s="156">
        <v>15</v>
      </c>
      <c r="E9" s="156">
        <v>37</v>
      </c>
      <c r="F9" s="156" t="s">
        <v>262</v>
      </c>
      <c r="G9" s="156" t="s">
        <v>262</v>
      </c>
      <c r="H9" s="156">
        <v>0</v>
      </c>
      <c r="I9" s="156">
        <v>0</v>
      </c>
      <c r="J9" s="156">
        <v>1</v>
      </c>
      <c r="K9" s="138"/>
      <c r="L9" s="138"/>
      <c r="M9" s="138"/>
      <c r="N9" s="132"/>
      <c r="O9" s="132"/>
      <c r="P9" s="132"/>
    </row>
    <row r="10" spans="1:19" x14ac:dyDescent="0.2">
      <c r="A10" s="16" t="s">
        <v>104</v>
      </c>
      <c r="B10" s="156">
        <v>33</v>
      </c>
      <c r="C10" s="156">
        <v>12</v>
      </c>
      <c r="D10" s="156">
        <v>10980</v>
      </c>
      <c r="E10" s="156">
        <v>40009</v>
      </c>
      <c r="F10" s="156">
        <v>2715</v>
      </c>
      <c r="G10" s="156">
        <v>4197</v>
      </c>
      <c r="H10" s="156">
        <v>540</v>
      </c>
      <c r="I10" s="156">
        <v>142</v>
      </c>
      <c r="J10" s="156">
        <v>533</v>
      </c>
      <c r="K10" s="138"/>
      <c r="L10" s="138"/>
      <c r="M10" s="138"/>
      <c r="N10" s="132"/>
      <c r="O10" s="132"/>
      <c r="P10" s="132"/>
    </row>
    <row r="11" spans="1:19" x14ac:dyDescent="0.2">
      <c r="A11" s="16" t="s">
        <v>105</v>
      </c>
      <c r="B11" s="156">
        <v>104</v>
      </c>
      <c r="C11" s="156">
        <v>38</v>
      </c>
      <c r="D11" s="156">
        <v>24930</v>
      </c>
      <c r="E11" s="156">
        <v>54613</v>
      </c>
      <c r="F11" s="156">
        <v>6910</v>
      </c>
      <c r="G11" s="156">
        <v>10727</v>
      </c>
      <c r="H11" s="156">
        <v>1541</v>
      </c>
      <c r="I11" s="156">
        <v>354</v>
      </c>
      <c r="J11" s="156">
        <v>761</v>
      </c>
      <c r="K11" s="138"/>
      <c r="L11" s="138"/>
      <c r="M11" s="138"/>
      <c r="N11" s="132"/>
      <c r="O11" s="132"/>
      <c r="P11" s="132"/>
    </row>
    <row r="12" spans="1:19" x14ac:dyDescent="0.2">
      <c r="A12" s="16" t="s">
        <v>106</v>
      </c>
      <c r="B12" s="156">
        <v>116</v>
      </c>
      <c r="C12" s="156">
        <v>19</v>
      </c>
      <c r="D12" s="156">
        <v>31465</v>
      </c>
      <c r="E12" s="156">
        <v>59533</v>
      </c>
      <c r="F12" s="156">
        <v>2627</v>
      </c>
      <c r="G12" s="156">
        <v>4216</v>
      </c>
      <c r="H12" s="156">
        <v>2289</v>
      </c>
      <c r="I12" s="156">
        <v>460</v>
      </c>
      <c r="J12" s="156">
        <v>865</v>
      </c>
      <c r="K12" s="138"/>
      <c r="L12" s="138"/>
      <c r="M12" s="138"/>
      <c r="N12" s="132"/>
      <c r="O12" s="132"/>
      <c r="P12" s="132"/>
      <c r="Q12" s="139"/>
      <c r="R12" s="139"/>
      <c r="S12" s="139"/>
    </row>
    <row r="13" spans="1:19" x14ac:dyDescent="0.2">
      <c r="A13" s="16" t="s">
        <v>107</v>
      </c>
      <c r="B13" s="156">
        <v>67</v>
      </c>
      <c r="C13" s="156">
        <v>28</v>
      </c>
      <c r="D13" s="156">
        <v>21649</v>
      </c>
      <c r="E13" s="156">
        <v>38429</v>
      </c>
      <c r="F13" s="156">
        <v>4109</v>
      </c>
      <c r="G13" s="156">
        <v>5827</v>
      </c>
      <c r="H13" s="156">
        <v>1099</v>
      </c>
      <c r="I13" s="156">
        <v>380</v>
      </c>
      <c r="J13" s="156">
        <v>643</v>
      </c>
      <c r="K13" s="138"/>
      <c r="L13" s="138"/>
      <c r="M13" s="138"/>
      <c r="N13" s="132"/>
      <c r="O13" s="132"/>
      <c r="P13" s="132"/>
    </row>
    <row r="14" spans="1:19" x14ac:dyDescent="0.2">
      <c r="A14" s="16" t="s">
        <v>108</v>
      </c>
      <c r="B14" s="156">
        <v>14</v>
      </c>
      <c r="C14" s="156">
        <v>8</v>
      </c>
      <c r="D14" s="156">
        <v>1665</v>
      </c>
      <c r="E14" s="156">
        <v>42470</v>
      </c>
      <c r="F14" s="156">
        <v>537</v>
      </c>
      <c r="G14" s="156">
        <v>2321</v>
      </c>
      <c r="H14" s="156">
        <v>219</v>
      </c>
      <c r="I14" s="156">
        <v>22</v>
      </c>
      <c r="J14" s="156">
        <v>448</v>
      </c>
      <c r="K14" s="138"/>
      <c r="L14" s="138"/>
      <c r="M14" s="138"/>
      <c r="N14" s="132"/>
      <c r="O14" s="132"/>
      <c r="P14" s="132"/>
    </row>
    <row r="15" spans="1:19" x14ac:dyDescent="0.2">
      <c r="A15" s="16" t="s">
        <v>109</v>
      </c>
      <c r="B15" s="156">
        <v>71</v>
      </c>
      <c r="C15" s="156">
        <v>21</v>
      </c>
      <c r="D15" s="156">
        <v>28348</v>
      </c>
      <c r="E15" s="156">
        <v>48971</v>
      </c>
      <c r="F15" s="156">
        <v>3446</v>
      </c>
      <c r="G15" s="156">
        <v>5557</v>
      </c>
      <c r="H15" s="156">
        <v>1963</v>
      </c>
      <c r="I15" s="156">
        <v>730</v>
      </c>
      <c r="J15" s="156">
        <v>1216</v>
      </c>
      <c r="K15" s="138"/>
      <c r="L15" s="138"/>
      <c r="M15" s="138"/>
      <c r="N15" s="132"/>
      <c r="O15" s="132"/>
      <c r="P15" s="132"/>
    </row>
    <row r="16" spans="1:19" x14ac:dyDescent="0.2">
      <c r="A16" s="16" t="s">
        <v>110</v>
      </c>
      <c r="B16" s="156">
        <v>5</v>
      </c>
      <c r="C16" s="156">
        <v>1</v>
      </c>
      <c r="D16" s="156">
        <v>334</v>
      </c>
      <c r="E16" s="156">
        <v>4959</v>
      </c>
      <c r="F16" s="156">
        <v>154</v>
      </c>
      <c r="G16" s="156">
        <v>626</v>
      </c>
      <c r="H16" s="156">
        <v>87</v>
      </c>
      <c r="I16" s="156">
        <v>7</v>
      </c>
      <c r="J16" s="156">
        <v>96</v>
      </c>
      <c r="K16" s="138"/>
      <c r="L16" s="138"/>
      <c r="M16" s="138"/>
      <c r="N16" s="132"/>
      <c r="O16" s="132"/>
      <c r="P16" s="132"/>
    </row>
    <row r="17" spans="1:16" x14ac:dyDescent="0.2">
      <c r="A17" s="16" t="s">
        <v>111</v>
      </c>
      <c r="B17" s="156">
        <v>10</v>
      </c>
      <c r="C17" s="156">
        <v>3</v>
      </c>
      <c r="D17" s="156">
        <v>3307</v>
      </c>
      <c r="E17" s="156">
        <v>10305</v>
      </c>
      <c r="F17" s="156">
        <v>660</v>
      </c>
      <c r="G17" s="156">
        <v>928</v>
      </c>
      <c r="H17" s="156">
        <v>318</v>
      </c>
      <c r="I17" s="156">
        <v>47</v>
      </c>
      <c r="J17" s="156">
        <v>168</v>
      </c>
      <c r="K17" s="138"/>
      <c r="L17" s="138"/>
      <c r="M17" s="138"/>
      <c r="N17" s="132"/>
      <c r="O17" s="132"/>
      <c r="P17" s="132"/>
    </row>
    <row r="18" spans="1:16" x14ac:dyDescent="0.2">
      <c r="A18" s="16" t="s">
        <v>112</v>
      </c>
      <c r="B18" s="156">
        <v>6</v>
      </c>
      <c r="C18" s="156">
        <v>0</v>
      </c>
      <c r="D18" s="156">
        <v>1967</v>
      </c>
      <c r="E18" s="156">
        <v>3802</v>
      </c>
      <c r="F18" s="156">
        <v>35</v>
      </c>
      <c r="G18" s="156">
        <v>97</v>
      </c>
      <c r="H18" s="156">
        <v>88</v>
      </c>
      <c r="I18" s="156">
        <v>27</v>
      </c>
      <c r="J18" s="156">
        <v>51</v>
      </c>
      <c r="K18" s="138"/>
      <c r="L18" s="138"/>
      <c r="M18" s="138"/>
      <c r="N18" s="132"/>
      <c r="O18" s="132"/>
      <c r="P18" s="132"/>
    </row>
    <row r="19" spans="1:16" x14ac:dyDescent="0.2">
      <c r="A19" s="16" t="s">
        <v>113</v>
      </c>
      <c r="B19" s="156">
        <v>1</v>
      </c>
      <c r="C19" s="156" t="s">
        <v>262</v>
      </c>
      <c r="D19" s="156">
        <v>9</v>
      </c>
      <c r="E19" s="156">
        <v>245</v>
      </c>
      <c r="F19" s="156" t="s">
        <v>262</v>
      </c>
      <c r="G19" s="156" t="s">
        <v>262</v>
      </c>
      <c r="H19" s="156">
        <v>10</v>
      </c>
      <c r="I19" s="156">
        <v>0</v>
      </c>
      <c r="J19" s="156">
        <v>2</v>
      </c>
      <c r="K19" s="138"/>
      <c r="L19" s="138"/>
      <c r="M19" s="138"/>
      <c r="N19" s="132"/>
      <c r="O19" s="132"/>
      <c r="P19" s="132"/>
    </row>
    <row r="20" spans="1:16" x14ac:dyDescent="0.2">
      <c r="A20" s="16" t="s">
        <v>114</v>
      </c>
      <c r="B20" s="156">
        <v>218</v>
      </c>
      <c r="C20" s="156">
        <v>75</v>
      </c>
      <c r="D20" s="156">
        <v>78523</v>
      </c>
      <c r="E20" s="156">
        <v>206772</v>
      </c>
      <c r="F20" s="156">
        <v>10575</v>
      </c>
      <c r="G20" s="156">
        <v>17298</v>
      </c>
      <c r="H20" s="156">
        <v>3523</v>
      </c>
      <c r="I20" s="156">
        <v>1125</v>
      </c>
      <c r="J20" s="156">
        <v>3094</v>
      </c>
      <c r="K20" s="138"/>
      <c r="L20" s="138"/>
      <c r="M20" s="138"/>
      <c r="N20" s="132"/>
      <c r="O20" s="132"/>
      <c r="P20" s="132"/>
    </row>
    <row r="21" spans="1:16" x14ac:dyDescent="0.2">
      <c r="A21" s="16" t="s">
        <v>115</v>
      </c>
      <c r="B21" s="156">
        <v>1</v>
      </c>
      <c r="C21" s="156">
        <v>0</v>
      </c>
      <c r="D21" s="156">
        <v>124</v>
      </c>
      <c r="E21" s="156">
        <v>538</v>
      </c>
      <c r="F21" s="156">
        <v>49</v>
      </c>
      <c r="G21" s="156">
        <v>90</v>
      </c>
      <c r="H21" s="156">
        <v>10</v>
      </c>
      <c r="I21" s="156">
        <v>3</v>
      </c>
      <c r="J21" s="156">
        <v>8</v>
      </c>
      <c r="K21" s="138"/>
      <c r="L21" s="138"/>
      <c r="M21" s="138"/>
      <c r="N21" s="132"/>
      <c r="O21" s="132"/>
      <c r="P21" s="132"/>
    </row>
    <row r="22" spans="1:16" x14ac:dyDescent="0.2">
      <c r="A22" s="16" t="s">
        <v>116</v>
      </c>
      <c r="B22" s="156">
        <v>155</v>
      </c>
      <c r="C22" s="156">
        <v>89</v>
      </c>
      <c r="D22" s="156">
        <v>34034</v>
      </c>
      <c r="E22" s="156">
        <v>65223</v>
      </c>
      <c r="F22" s="156">
        <v>11510</v>
      </c>
      <c r="G22" s="156">
        <v>16159</v>
      </c>
      <c r="H22" s="156">
        <v>2642</v>
      </c>
      <c r="I22" s="156">
        <v>506</v>
      </c>
      <c r="J22" s="156">
        <v>941</v>
      </c>
      <c r="K22" s="138"/>
      <c r="L22" s="138"/>
      <c r="M22" s="138"/>
      <c r="N22" s="132"/>
      <c r="O22" s="132"/>
      <c r="P22" s="132"/>
    </row>
    <row r="23" spans="1:16" x14ac:dyDescent="0.2">
      <c r="A23" s="100" t="s">
        <v>124</v>
      </c>
      <c r="B23" s="156">
        <v>85</v>
      </c>
      <c r="C23" s="156">
        <v>26</v>
      </c>
      <c r="D23" s="156">
        <v>41508</v>
      </c>
      <c r="E23" s="156">
        <v>155878</v>
      </c>
      <c r="F23" s="156">
        <v>5082</v>
      </c>
      <c r="G23" s="156">
        <v>13532</v>
      </c>
      <c r="H23" s="156">
        <v>1227</v>
      </c>
      <c r="I23" s="156">
        <v>297</v>
      </c>
      <c r="J23" s="156">
        <v>1239</v>
      </c>
      <c r="K23" s="138"/>
      <c r="L23" s="138"/>
      <c r="M23" s="138"/>
      <c r="N23" s="132"/>
      <c r="O23" s="132"/>
      <c r="P23" s="132"/>
    </row>
    <row r="24" spans="1:16" x14ac:dyDescent="0.2">
      <c r="A24" s="16" t="s">
        <v>117</v>
      </c>
      <c r="B24" s="156">
        <v>165</v>
      </c>
      <c r="C24" s="156">
        <v>104</v>
      </c>
      <c r="D24" s="156">
        <v>40521</v>
      </c>
      <c r="E24" s="156">
        <v>76068</v>
      </c>
      <c r="F24" s="156">
        <v>16206</v>
      </c>
      <c r="G24" s="156">
        <v>22724</v>
      </c>
      <c r="H24" s="156">
        <v>4187</v>
      </c>
      <c r="I24" s="156">
        <v>927</v>
      </c>
      <c r="J24" s="156">
        <v>1750</v>
      </c>
      <c r="K24" s="138"/>
      <c r="L24" s="138"/>
      <c r="M24" s="138"/>
      <c r="N24" s="132"/>
      <c r="O24" s="132"/>
      <c r="P24" s="132"/>
    </row>
    <row r="25" spans="1:16" x14ac:dyDescent="0.2">
      <c r="A25" s="16" t="s">
        <v>118</v>
      </c>
      <c r="B25" s="156">
        <v>654</v>
      </c>
      <c r="C25" s="156">
        <v>258</v>
      </c>
      <c r="D25" s="156">
        <v>179189</v>
      </c>
      <c r="E25" s="156">
        <v>533417</v>
      </c>
      <c r="F25" s="156">
        <v>41180</v>
      </c>
      <c r="G25" s="156">
        <v>76162</v>
      </c>
      <c r="H25" s="156">
        <v>11257</v>
      </c>
      <c r="I25" s="156">
        <v>2534</v>
      </c>
      <c r="J25" s="156">
        <v>7849</v>
      </c>
      <c r="K25" s="138"/>
      <c r="L25" s="138"/>
      <c r="M25" s="138"/>
      <c r="N25" s="132"/>
      <c r="O25" s="132"/>
      <c r="P25" s="132"/>
    </row>
    <row r="26" spans="1:16" x14ac:dyDescent="0.2">
      <c r="A26" s="16" t="s">
        <v>119</v>
      </c>
      <c r="B26" s="156">
        <v>1</v>
      </c>
      <c r="C26" s="156" t="s">
        <v>262</v>
      </c>
      <c r="D26" s="156">
        <v>300</v>
      </c>
      <c r="E26" s="156">
        <v>4147</v>
      </c>
      <c r="F26" s="156" t="s">
        <v>262</v>
      </c>
      <c r="G26" s="156" t="s">
        <v>262</v>
      </c>
      <c r="H26" s="156">
        <v>25</v>
      </c>
      <c r="I26" s="156">
        <v>5</v>
      </c>
      <c r="J26" s="156">
        <v>76</v>
      </c>
      <c r="K26" s="138"/>
      <c r="L26" s="138"/>
      <c r="M26" s="138"/>
      <c r="N26" s="132"/>
      <c r="O26" s="132"/>
      <c r="P26" s="132"/>
    </row>
    <row r="27" spans="1:16" x14ac:dyDescent="0.2">
      <c r="A27" s="16" t="s">
        <v>120</v>
      </c>
      <c r="B27" s="156">
        <v>39</v>
      </c>
      <c r="C27" s="156" t="s">
        <v>262</v>
      </c>
      <c r="D27" s="156">
        <v>10249</v>
      </c>
      <c r="E27" s="156">
        <v>38136</v>
      </c>
      <c r="F27" s="156" t="s">
        <v>262</v>
      </c>
      <c r="G27" s="156" t="s">
        <v>262</v>
      </c>
      <c r="H27" s="156">
        <v>616</v>
      </c>
      <c r="I27" s="156">
        <v>151</v>
      </c>
      <c r="J27" s="156">
        <v>537</v>
      </c>
      <c r="K27" s="138"/>
      <c r="L27" s="138"/>
      <c r="M27" s="138"/>
      <c r="N27" s="132"/>
      <c r="O27" s="132"/>
      <c r="P27" s="132"/>
    </row>
    <row r="28" spans="1:16" x14ac:dyDescent="0.2">
      <c r="A28" s="16" t="s">
        <v>121</v>
      </c>
      <c r="B28" s="156">
        <v>13</v>
      </c>
      <c r="C28" s="156">
        <v>2</v>
      </c>
      <c r="D28" s="156">
        <v>5751</v>
      </c>
      <c r="E28" s="156">
        <v>22051</v>
      </c>
      <c r="F28" s="156">
        <v>426</v>
      </c>
      <c r="G28" s="156">
        <v>724</v>
      </c>
      <c r="H28" s="156">
        <v>226</v>
      </c>
      <c r="I28" s="156">
        <v>67</v>
      </c>
      <c r="J28" s="156">
        <v>306</v>
      </c>
      <c r="K28" s="138"/>
      <c r="L28" s="138"/>
      <c r="M28" s="138"/>
      <c r="N28" s="132"/>
      <c r="O28" s="132"/>
      <c r="P28" s="132"/>
    </row>
    <row r="29" spans="1:16" x14ac:dyDescent="0.2">
      <c r="A29" s="16" t="s">
        <v>122</v>
      </c>
      <c r="B29" s="156">
        <v>40</v>
      </c>
      <c r="C29" s="156">
        <v>8</v>
      </c>
      <c r="D29" s="156">
        <v>14160</v>
      </c>
      <c r="E29" s="156">
        <v>33142</v>
      </c>
      <c r="F29" s="156">
        <v>1107</v>
      </c>
      <c r="G29" s="156">
        <v>2535</v>
      </c>
      <c r="H29" s="156">
        <v>467</v>
      </c>
      <c r="I29" s="156">
        <v>119</v>
      </c>
      <c r="J29" s="156">
        <v>391</v>
      </c>
      <c r="K29" s="138"/>
      <c r="L29" s="138"/>
      <c r="M29" s="138"/>
      <c r="N29" s="132"/>
      <c r="O29" s="132"/>
      <c r="P29" s="132"/>
    </row>
    <row r="30" spans="1:16" x14ac:dyDescent="0.2">
      <c r="A30" s="16" t="s">
        <v>290</v>
      </c>
      <c r="B30" s="156">
        <v>1</v>
      </c>
      <c r="C30" s="156">
        <v>0</v>
      </c>
      <c r="D30" s="156">
        <v>195</v>
      </c>
      <c r="E30" s="156">
        <v>1657</v>
      </c>
      <c r="F30" s="156">
        <v>176</v>
      </c>
      <c r="G30" s="156">
        <v>491</v>
      </c>
      <c r="H30" s="156">
        <v>5</v>
      </c>
      <c r="I30" s="156">
        <v>1</v>
      </c>
      <c r="J30" s="156">
        <v>8</v>
      </c>
      <c r="K30" s="138"/>
      <c r="L30" s="138"/>
      <c r="M30" s="138"/>
      <c r="N30" s="132"/>
      <c r="O30" s="132"/>
      <c r="P30" s="132"/>
    </row>
    <row r="31" spans="1:16" s="20" customFormat="1" x14ac:dyDescent="0.2">
      <c r="A31" s="96" t="s">
        <v>125</v>
      </c>
      <c r="B31" s="169">
        <v>1900</v>
      </c>
      <c r="C31" s="169">
        <v>736</v>
      </c>
      <c r="D31" s="169">
        <v>560043</v>
      </c>
      <c r="E31" s="169">
        <v>1505159</v>
      </c>
      <c r="F31" s="169">
        <v>112616</v>
      </c>
      <c r="G31" s="169">
        <v>191893</v>
      </c>
      <c r="H31" s="169">
        <v>34105</v>
      </c>
      <c r="I31" s="169">
        <v>8365</v>
      </c>
      <c r="J31" s="169">
        <v>22019</v>
      </c>
      <c r="K31" s="170"/>
      <c r="L31" s="170"/>
      <c r="M31" s="170"/>
      <c r="N31" s="171"/>
      <c r="O31" s="171"/>
      <c r="P31" s="171"/>
    </row>
    <row r="32" spans="1:16" x14ac:dyDescent="0.2">
      <c r="B32" s="99"/>
      <c r="C32" s="111"/>
      <c r="D32" s="111"/>
      <c r="E32" s="111"/>
      <c r="F32" s="111"/>
      <c r="G32" s="111"/>
      <c r="H32" s="111"/>
      <c r="I32" s="111"/>
      <c r="J32" s="111"/>
      <c r="M32" s="115"/>
    </row>
    <row r="33" spans="1:10" ht="36" x14ac:dyDescent="0.2">
      <c r="A33" s="98" t="s">
        <v>127</v>
      </c>
      <c r="B33" s="99" t="s">
        <v>356</v>
      </c>
      <c r="C33" s="99" t="s">
        <v>355</v>
      </c>
      <c r="D33" s="99" t="s">
        <v>352</v>
      </c>
      <c r="E33" s="99" t="s">
        <v>354</v>
      </c>
      <c r="F33" s="99" t="s">
        <v>353</v>
      </c>
      <c r="G33" s="99" t="s">
        <v>357</v>
      </c>
      <c r="H33" s="99" t="s">
        <v>351</v>
      </c>
      <c r="I33" s="99" t="s">
        <v>358</v>
      </c>
      <c r="J33" s="99" t="s">
        <v>359</v>
      </c>
    </row>
    <row r="34" spans="1:10" x14ac:dyDescent="0.2">
      <c r="A34" s="16" t="s">
        <v>100</v>
      </c>
      <c r="B34" s="156">
        <v>11</v>
      </c>
      <c r="C34" s="156">
        <v>4</v>
      </c>
      <c r="D34" s="156">
        <v>11690</v>
      </c>
      <c r="E34" s="156">
        <v>34158</v>
      </c>
      <c r="F34" s="156">
        <v>780</v>
      </c>
      <c r="G34" s="156">
        <v>1102</v>
      </c>
      <c r="H34" s="156">
        <v>182</v>
      </c>
      <c r="I34" s="156">
        <v>54</v>
      </c>
      <c r="J34" s="156">
        <v>172</v>
      </c>
    </row>
    <row r="35" spans="1:10" x14ac:dyDescent="0.2">
      <c r="A35" s="16" t="s">
        <v>101</v>
      </c>
      <c r="B35" s="156">
        <v>1</v>
      </c>
      <c r="C35" s="156" t="s">
        <v>262</v>
      </c>
      <c r="D35" s="156">
        <v>166</v>
      </c>
      <c r="E35" s="156">
        <v>471</v>
      </c>
      <c r="F35" s="156" t="s">
        <v>262</v>
      </c>
      <c r="G35" s="156" t="s">
        <v>262</v>
      </c>
      <c r="H35" s="156">
        <v>18</v>
      </c>
      <c r="I35" s="156">
        <v>4</v>
      </c>
      <c r="J35" s="156">
        <v>12</v>
      </c>
    </row>
    <row r="36" spans="1:10" x14ac:dyDescent="0.2">
      <c r="A36" s="16" t="s">
        <v>102</v>
      </c>
      <c r="B36" s="156">
        <v>68</v>
      </c>
      <c r="C36" s="156">
        <v>21</v>
      </c>
      <c r="D36" s="156">
        <v>17403</v>
      </c>
      <c r="E36" s="156">
        <v>36637</v>
      </c>
      <c r="F36" s="156">
        <v>2634</v>
      </c>
      <c r="G36" s="156">
        <v>4045</v>
      </c>
      <c r="H36" s="156">
        <v>1315</v>
      </c>
      <c r="I36" s="156">
        <v>322</v>
      </c>
      <c r="J36" s="156">
        <v>684</v>
      </c>
    </row>
    <row r="37" spans="1:10" x14ac:dyDescent="0.2">
      <c r="A37" s="16" t="s">
        <v>103</v>
      </c>
      <c r="B37" s="156">
        <v>0</v>
      </c>
      <c r="C37" s="156" t="s">
        <v>262</v>
      </c>
      <c r="D37" s="156">
        <v>24</v>
      </c>
      <c r="E37" s="156">
        <v>62</v>
      </c>
      <c r="F37" s="156" t="s">
        <v>262</v>
      </c>
      <c r="G37" s="156" t="s">
        <v>262</v>
      </c>
      <c r="H37" s="156">
        <v>0</v>
      </c>
      <c r="I37" s="156">
        <v>1</v>
      </c>
      <c r="J37" s="156">
        <v>1</v>
      </c>
    </row>
    <row r="38" spans="1:10" x14ac:dyDescent="0.2">
      <c r="A38" s="16" t="s">
        <v>104</v>
      </c>
      <c r="B38" s="156">
        <v>23</v>
      </c>
      <c r="C38" s="156">
        <v>6</v>
      </c>
      <c r="D38" s="156">
        <v>8452</v>
      </c>
      <c r="E38" s="156">
        <v>28197</v>
      </c>
      <c r="F38" s="156">
        <v>1437</v>
      </c>
      <c r="G38" s="156">
        <v>3417</v>
      </c>
      <c r="H38" s="156">
        <v>317</v>
      </c>
      <c r="I38" s="156">
        <v>83</v>
      </c>
      <c r="J38" s="156">
        <v>319</v>
      </c>
    </row>
    <row r="39" spans="1:10" x14ac:dyDescent="0.2">
      <c r="A39" s="16" t="s">
        <v>105</v>
      </c>
      <c r="B39" s="156">
        <v>101</v>
      </c>
      <c r="C39" s="156">
        <v>45</v>
      </c>
      <c r="D39" s="156">
        <v>28100</v>
      </c>
      <c r="E39" s="156">
        <v>61412</v>
      </c>
      <c r="F39" s="156">
        <v>6756</v>
      </c>
      <c r="G39" s="156">
        <v>10072</v>
      </c>
      <c r="H39" s="156">
        <v>1735</v>
      </c>
      <c r="I39" s="156">
        <v>441</v>
      </c>
      <c r="J39" s="156">
        <v>919</v>
      </c>
    </row>
    <row r="40" spans="1:10" x14ac:dyDescent="0.2">
      <c r="A40" s="16" t="s">
        <v>106</v>
      </c>
      <c r="B40" s="156">
        <v>112</v>
      </c>
      <c r="C40" s="156">
        <v>20</v>
      </c>
      <c r="D40" s="156">
        <v>32836</v>
      </c>
      <c r="E40" s="156">
        <v>60883</v>
      </c>
      <c r="F40" s="156">
        <v>2938</v>
      </c>
      <c r="G40" s="156">
        <v>5284</v>
      </c>
      <c r="H40" s="156">
        <v>2084</v>
      </c>
      <c r="I40" s="156">
        <v>523</v>
      </c>
      <c r="J40" s="156">
        <v>968</v>
      </c>
    </row>
    <row r="41" spans="1:10" x14ac:dyDescent="0.2">
      <c r="A41" s="16" t="s">
        <v>107</v>
      </c>
      <c r="B41" s="156">
        <v>74</v>
      </c>
      <c r="C41" s="156">
        <v>19</v>
      </c>
      <c r="D41" s="156">
        <v>21214</v>
      </c>
      <c r="E41" s="156">
        <v>38583</v>
      </c>
      <c r="F41" s="156">
        <v>3161</v>
      </c>
      <c r="G41" s="156">
        <v>4628</v>
      </c>
      <c r="H41" s="156">
        <v>1152</v>
      </c>
      <c r="I41" s="156">
        <v>359</v>
      </c>
      <c r="J41" s="156">
        <v>638</v>
      </c>
    </row>
    <row r="42" spans="1:10" x14ac:dyDescent="0.2">
      <c r="A42" s="16" t="s">
        <v>128</v>
      </c>
      <c r="B42" s="156">
        <v>1</v>
      </c>
      <c r="C42" s="156" t="s">
        <v>262</v>
      </c>
      <c r="D42" s="156">
        <v>16</v>
      </c>
      <c r="E42" s="156">
        <v>3437</v>
      </c>
      <c r="F42" s="156" t="s">
        <v>262</v>
      </c>
      <c r="G42" s="156" t="s">
        <v>262</v>
      </c>
      <c r="H42" s="156">
        <v>24</v>
      </c>
      <c r="I42" s="156">
        <v>0</v>
      </c>
      <c r="J42" s="156">
        <v>72</v>
      </c>
    </row>
    <row r="43" spans="1:10" x14ac:dyDescent="0.2">
      <c r="A43" s="16" t="s">
        <v>108</v>
      </c>
      <c r="B43" s="156">
        <v>11</v>
      </c>
      <c r="C43" s="156">
        <v>8</v>
      </c>
      <c r="D43" s="156">
        <v>671</v>
      </c>
      <c r="E43" s="156">
        <v>32924</v>
      </c>
      <c r="F43" s="156">
        <v>383</v>
      </c>
      <c r="G43" s="156">
        <v>2151</v>
      </c>
      <c r="H43" s="156">
        <v>215</v>
      </c>
      <c r="I43" s="156">
        <v>6</v>
      </c>
      <c r="J43" s="156">
        <v>493</v>
      </c>
    </row>
    <row r="44" spans="1:10" x14ac:dyDescent="0.2">
      <c r="A44" s="16" t="s">
        <v>109</v>
      </c>
      <c r="B44" s="156">
        <v>96</v>
      </c>
      <c r="C44" s="156">
        <v>23</v>
      </c>
      <c r="D44" s="156">
        <v>35279</v>
      </c>
      <c r="E44" s="156">
        <v>52950</v>
      </c>
      <c r="F44" s="156">
        <v>5522</v>
      </c>
      <c r="G44" s="156">
        <v>7092</v>
      </c>
      <c r="H44" s="156">
        <v>2694</v>
      </c>
      <c r="I44" s="156">
        <v>957</v>
      </c>
      <c r="J44" s="156">
        <v>1404</v>
      </c>
    </row>
    <row r="45" spans="1:10" x14ac:dyDescent="0.2">
      <c r="A45" s="16" t="s">
        <v>110</v>
      </c>
      <c r="B45" s="156">
        <v>5</v>
      </c>
      <c r="C45" s="156">
        <v>2</v>
      </c>
      <c r="D45" s="156">
        <v>945</v>
      </c>
      <c r="E45" s="156">
        <v>6916</v>
      </c>
      <c r="F45" s="156">
        <v>324</v>
      </c>
      <c r="G45" s="156">
        <v>578</v>
      </c>
      <c r="H45" s="156">
        <v>101</v>
      </c>
      <c r="I45" s="156">
        <v>17</v>
      </c>
      <c r="J45" s="156">
        <v>123</v>
      </c>
    </row>
    <row r="46" spans="1:10" x14ac:dyDescent="0.2">
      <c r="A46" s="16" t="s">
        <v>111</v>
      </c>
      <c r="B46" s="156">
        <v>10</v>
      </c>
      <c r="C46" s="156">
        <v>4</v>
      </c>
      <c r="D46" s="156">
        <v>2572</v>
      </c>
      <c r="E46" s="156">
        <v>13055</v>
      </c>
      <c r="F46" s="156">
        <v>761</v>
      </c>
      <c r="G46" s="156">
        <v>970</v>
      </c>
      <c r="H46" s="156">
        <v>277</v>
      </c>
      <c r="I46" s="156">
        <v>39</v>
      </c>
      <c r="J46" s="156">
        <v>191</v>
      </c>
    </row>
    <row r="47" spans="1:10" x14ac:dyDescent="0.2">
      <c r="A47" s="16" t="s">
        <v>112</v>
      </c>
      <c r="B47" s="156">
        <v>4</v>
      </c>
      <c r="C47" s="156">
        <v>1</v>
      </c>
      <c r="D47" s="156">
        <v>1133</v>
      </c>
      <c r="E47" s="156">
        <v>3511</v>
      </c>
      <c r="F47" s="156">
        <v>109</v>
      </c>
      <c r="G47" s="156">
        <v>235</v>
      </c>
      <c r="H47" s="156">
        <v>76</v>
      </c>
      <c r="I47" s="156">
        <v>24</v>
      </c>
      <c r="J47" s="156">
        <v>78</v>
      </c>
    </row>
    <row r="48" spans="1:10" x14ac:dyDescent="0.2">
      <c r="A48" s="16" t="s">
        <v>113</v>
      </c>
      <c r="B48" s="156">
        <v>5</v>
      </c>
      <c r="C48" s="156" t="s">
        <v>262</v>
      </c>
      <c r="D48" s="156">
        <v>2731</v>
      </c>
      <c r="E48" s="156">
        <v>5959</v>
      </c>
      <c r="F48" s="156" t="s">
        <v>262</v>
      </c>
      <c r="G48" s="156" t="s">
        <v>262</v>
      </c>
      <c r="H48" s="156">
        <v>140</v>
      </c>
      <c r="I48" s="156">
        <v>82</v>
      </c>
      <c r="J48" s="156">
        <v>179</v>
      </c>
    </row>
    <row r="49" spans="1:10" x14ac:dyDescent="0.2">
      <c r="A49" s="16" t="s">
        <v>114</v>
      </c>
      <c r="B49" s="156">
        <v>176</v>
      </c>
      <c r="C49" s="156">
        <v>62</v>
      </c>
      <c r="D49" s="156">
        <v>59490</v>
      </c>
      <c r="E49" s="156">
        <v>164316</v>
      </c>
      <c r="F49" s="156">
        <v>9694</v>
      </c>
      <c r="G49" s="156">
        <v>13138</v>
      </c>
      <c r="H49" s="156">
        <v>2857</v>
      </c>
      <c r="I49" s="156">
        <v>972</v>
      </c>
      <c r="J49" s="156">
        <v>2666</v>
      </c>
    </row>
    <row r="50" spans="1:10" x14ac:dyDescent="0.2">
      <c r="A50" s="16" t="s">
        <v>115</v>
      </c>
      <c r="B50" s="156">
        <v>1</v>
      </c>
      <c r="C50" s="156" t="s">
        <v>262</v>
      </c>
      <c r="D50" s="156">
        <v>11</v>
      </c>
      <c r="E50" s="156">
        <v>521</v>
      </c>
      <c r="F50" s="156" t="s">
        <v>262</v>
      </c>
      <c r="G50" s="156" t="s">
        <v>262</v>
      </c>
      <c r="H50" s="156">
        <v>6</v>
      </c>
      <c r="I50" s="156">
        <v>0</v>
      </c>
      <c r="J50" s="156">
        <v>5</v>
      </c>
    </row>
    <row r="51" spans="1:10" x14ac:dyDescent="0.2">
      <c r="A51" s="100" t="s">
        <v>116</v>
      </c>
      <c r="B51" s="156">
        <v>181</v>
      </c>
      <c r="C51" s="156">
        <v>123</v>
      </c>
      <c r="D51" s="156">
        <v>42284</v>
      </c>
      <c r="E51" s="156">
        <v>93044</v>
      </c>
      <c r="F51" s="156">
        <v>14879</v>
      </c>
      <c r="G51" s="156">
        <v>21562</v>
      </c>
      <c r="H51" s="156">
        <v>3238</v>
      </c>
      <c r="I51" s="156">
        <v>671</v>
      </c>
      <c r="J51" s="156">
        <v>1418</v>
      </c>
    </row>
    <row r="52" spans="1:10" x14ac:dyDescent="0.2">
      <c r="A52" s="100" t="s">
        <v>124</v>
      </c>
      <c r="B52" s="156">
        <v>92</v>
      </c>
      <c r="C52" s="156">
        <v>25</v>
      </c>
      <c r="D52" s="156">
        <v>37439</v>
      </c>
      <c r="E52" s="156">
        <v>144805</v>
      </c>
      <c r="F52" s="156">
        <v>4129</v>
      </c>
      <c r="G52" s="156">
        <v>9416</v>
      </c>
      <c r="H52" s="156">
        <v>1562</v>
      </c>
      <c r="I52" s="156">
        <v>345</v>
      </c>
      <c r="J52" s="156">
        <v>1428</v>
      </c>
    </row>
    <row r="53" spans="1:10" x14ac:dyDescent="0.2">
      <c r="A53" s="16" t="s">
        <v>117</v>
      </c>
      <c r="B53" s="156">
        <v>173</v>
      </c>
      <c r="C53" s="156">
        <v>127</v>
      </c>
      <c r="D53" s="156">
        <v>36981</v>
      </c>
      <c r="E53" s="156">
        <v>69145</v>
      </c>
      <c r="F53" s="156">
        <v>18076</v>
      </c>
      <c r="G53" s="156">
        <v>27011</v>
      </c>
      <c r="H53" s="156">
        <v>4475</v>
      </c>
      <c r="I53" s="156">
        <v>872</v>
      </c>
      <c r="J53" s="156">
        <v>1594</v>
      </c>
    </row>
    <row r="54" spans="1:10" x14ac:dyDescent="0.2">
      <c r="A54" s="16" t="s">
        <v>118</v>
      </c>
      <c r="B54" s="156">
        <v>613</v>
      </c>
      <c r="C54" s="156">
        <v>264</v>
      </c>
      <c r="D54" s="156">
        <v>166334</v>
      </c>
      <c r="E54" s="156">
        <v>470327</v>
      </c>
      <c r="F54" s="156">
        <v>42473</v>
      </c>
      <c r="G54" s="156">
        <v>80953</v>
      </c>
      <c r="H54" s="156">
        <v>9432</v>
      </c>
      <c r="I54" s="156">
        <v>2608</v>
      </c>
      <c r="J54" s="156">
        <v>7123</v>
      </c>
    </row>
    <row r="55" spans="1:10" x14ac:dyDescent="0.2">
      <c r="A55" s="16" t="s">
        <v>119</v>
      </c>
      <c r="B55" s="156">
        <v>2</v>
      </c>
      <c r="C55" s="156" t="s">
        <v>262</v>
      </c>
      <c r="D55" s="156">
        <v>1114</v>
      </c>
      <c r="E55" s="156">
        <v>6654</v>
      </c>
      <c r="F55" s="156" t="s">
        <v>262</v>
      </c>
      <c r="G55" s="156" t="s">
        <v>262</v>
      </c>
      <c r="H55" s="156">
        <v>39</v>
      </c>
      <c r="I55" s="156">
        <v>23</v>
      </c>
      <c r="J55" s="156">
        <v>133</v>
      </c>
    </row>
    <row r="56" spans="1:10" x14ac:dyDescent="0.2">
      <c r="A56" s="16" t="s">
        <v>120</v>
      </c>
      <c r="B56" s="156">
        <v>43</v>
      </c>
      <c r="C56" s="156" t="s">
        <v>262</v>
      </c>
      <c r="D56" s="156">
        <v>13041</v>
      </c>
      <c r="E56" s="156">
        <v>45129</v>
      </c>
      <c r="F56" s="156" t="s">
        <v>262</v>
      </c>
      <c r="G56" s="156" t="s">
        <v>262</v>
      </c>
      <c r="H56" s="156">
        <v>686</v>
      </c>
      <c r="I56" s="156">
        <v>196</v>
      </c>
      <c r="J56" s="156">
        <v>675</v>
      </c>
    </row>
    <row r="57" spans="1:10" x14ac:dyDescent="0.2">
      <c r="A57" s="16" t="s">
        <v>121</v>
      </c>
      <c r="B57" s="156">
        <v>22</v>
      </c>
      <c r="C57" s="156">
        <v>6</v>
      </c>
      <c r="D57" s="156">
        <v>7727</v>
      </c>
      <c r="E57" s="156">
        <v>33874</v>
      </c>
      <c r="F57" s="156">
        <v>1139</v>
      </c>
      <c r="G57" s="156">
        <v>1985</v>
      </c>
      <c r="H57" s="156">
        <v>425</v>
      </c>
      <c r="I57" s="156">
        <v>103</v>
      </c>
      <c r="J57" s="156">
        <v>470</v>
      </c>
    </row>
    <row r="58" spans="1:10" x14ac:dyDescent="0.2">
      <c r="A58" s="16" t="s">
        <v>122</v>
      </c>
      <c r="B58" s="156">
        <v>40</v>
      </c>
      <c r="C58" s="156">
        <v>14</v>
      </c>
      <c r="D58" s="156">
        <v>9730</v>
      </c>
      <c r="E58" s="156">
        <v>32343</v>
      </c>
      <c r="F58" s="156">
        <v>1881</v>
      </c>
      <c r="G58" s="156">
        <v>3731</v>
      </c>
      <c r="H58" s="156">
        <v>536</v>
      </c>
      <c r="I58" s="156">
        <v>129</v>
      </c>
      <c r="J58" s="156">
        <v>421</v>
      </c>
    </row>
    <row r="59" spans="1:10" x14ac:dyDescent="0.2">
      <c r="A59" s="16" t="s">
        <v>290</v>
      </c>
      <c r="B59" s="156">
        <v>4</v>
      </c>
      <c r="C59" s="156">
        <v>1</v>
      </c>
      <c r="D59" s="156">
        <v>972</v>
      </c>
      <c r="E59" s="156">
        <v>5022</v>
      </c>
      <c r="F59" s="156">
        <v>539</v>
      </c>
      <c r="G59" s="156">
        <v>966</v>
      </c>
      <c r="H59" s="156">
        <v>29</v>
      </c>
      <c r="I59" s="156">
        <v>8</v>
      </c>
      <c r="J59" s="156">
        <v>31</v>
      </c>
    </row>
    <row r="60" spans="1:10" s="20" customFormat="1" x14ac:dyDescent="0.2">
      <c r="A60" s="96" t="s">
        <v>131</v>
      </c>
      <c r="B60" s="169">
        <v>1870</v>
      </c>
      <c r="C60" s="169">
        <v>775</v>
      </c>
      <c r="D60" s="169">
        <v>538354</v>
      </c>
      <c r="E60" s="169">
        <v>1444337</v>
      </c>
      <c r="F60" s="169">
        <v>117614</v>
      </c>
      <c r="G60" s="169">
        <v>198335</v>
      </c>
      <c r="H60" s="169">
        <v>33616</v>
      </c>
      <c r="I60" s="169">
        <v>8838</v>
      </c>
      <c r="J60" s="169">
        <v>22218</v>
      </c>
    </row>
    <row r="61" spans="1:10" x14ac:dyDescent="0.2">
      <c r="B61" s="99"/>
      <c r="C61" s="111"/>
      <c r="D61" s="111"/>
      <c r="E61" s="111"/>
      <c r="F61" s="111"/>
      <c r="G61" s="111"/>
      <c r="H61" s="111"/>
      <c r="I61" s="111"/>
      <c r="J61" s="111"/>
    </row>
    <row r="62" spans="1:10" ht="36" x14ac:dyDescent="0.2">
      <c r="A62" s="98" t="s">
        <v>130</v>
      </c>
      <c r="B62" s="99" t="s">
        <v>356</v>
      </c>
      <c r="C62" s="99" t="s">
        <v>355</v>
      </c>
      <c r="D62" s="99" t="s">
        <v>352</v>
      </c>
      <c r="E62" s="99" t="s">
        <v>354</v>
      </c>
      <c r="F62" s="99" t="s">
        <v>353</v>
      </c>
      <c r="G62" s="99" t="s">
        <v>357</v>
      </c>
      <c r="H62" s="99" t="s">
        <v>351</v>
      </c>
      <c r="I62" s="99" t="s">
        <v>358</v>
      </c>
      <c r="J62" s="99" t="s">
        <v>359</v>
      </c>
    </row>
    <row r="63" spans="1:10" x14ac:dyDescent="0.2">
      <c r="A63" s="16" t="s">
        <v>100</v>
      </c>
      <c r="B63" s="156">
        <v>13</v>
      </c>
      <c r="C63" s="156">
        <v>4</v>
      </c>
      <c r="D63" s="156">
        <v>15944</v>
      </c>
      <c r="E63" s="156">
        <v>38747</v>
      </c>
      <c r="F63" s="156">
        <v>1059</v>
      </c>
      <c r="G63" s="156">
        <v>1575</v>
      </c>
      <c r="H63" s="156">
        <v>222</v>
      </c>
      <c r="I63" s="156">
        <v>83</v>
      </c>
      <c r="J63" s="156">
        <v>212</v>
      </c>
    </row>
    <row r="64" spans="1:10" x14ac:dyDescent="0.2">
      <c r="A64" s="16" t="s">
        <v>101</v>
      </c>
      <c r="B64" s="156">
        <v>1</v>
      </c>
      <c r="C64" s="156" t="s">
        <v>262</v>
      </c>
      <c r="D64" s="156">
        <v>71</v>
      </c>
      <c r="E64" s="156">
        <v>462</v>
      </c>
      <c r="F64" s="156" t="s">
        <v>262</v>
      </c>
      <c r="G64" s="156" t="s">
        <v>262</v>
      </c>
      <c r="H64" s="156">
        <v>20</v>
      </c>
      <c r="I64" s="156">
        <v>2</v>
      </c>
      <c r="J64" s="156">
        <v>11</v>
      </c>
    </row>
    <row r="65" spans="1:10" x14ac:dyDescent="0.2">
      <c r="A65" s="16" t="s">
        <v>102</v>
      </c>
      <c r="B65" s="156">
        <v>62</v>
      </c>
      <c r="C65" s="156">
        <v>20</v>
      </c>
      <c r="D65" s="156">
        <v>19001</v>
      </c>
      <c r="E65" s="156">
        <v>49929</v>
      </c>
      <c r="F65" s="156">
        <v>2747</v>
      </c>
      <c r="G65" s="156">
        <v>2886</v>
      </c>
      <c r="H65" s="156">
        <v>1327</v>
      </c>
      <c r="I65" s="156">
        <v>394</v>
      </c>
      <c r="J65" s="156">
        <v>1021</v>
      </c>
    </row>
    <row r="66" spans="1:10" x14ac:dyDescent="0.2">
      <c r="A66" s="16" t="s">
        <v>103</v>
      </c>
      <c r="B66" s="156">
        <v>0</v>
      </c>
      <c r="C66" s="156" t="s">
        <v>262</v>
      </c>
      <c r="D66" s="156">
        <v>23</v>
      </c>
      <c r="E66" s="156">
        <v>59</v>
      </c>
      <c r="F66" s="156" t="s">
        <v>262</v>
      </c>
      <c r="G66" s="156" t="s">
        <v>262</v>
      </c>
      <c r="H66" s="156">
        <v>0</v>
      </c>
      <c r="I66" s="156">
        <v>0</v>
      </c>
      <c r="J66" s="156">
        <v>1</v>
      </c>
    </row>
    <row r="67" spans="1:10" x14ac:dyDescent="0.2">
      <c r="A67" s="16" t="s">
        <v>104</v>
      </c>
      <c r="B67" s="156">
        <v>16</v>
      </c>
      <c r="C67" s="156">
        <v>5</v>
      </c>
      <c r="D67" s="156">
        <v>4285</v>
      </c>
      <c r="E67" s="156">
        <v>19071</v>
      </c>
      <c r="F67" s="156">
        <v>1080</v>
      </c>
      <c r="G67" s="156">
        <v>2010</v>
      </c>
      <c r="H67" s="156">
        <v>253</v>
      </c>
      <c r="I67" s="156">
        <v>73</v>
      </c>
      <c r="J67" s="156">
        <v>306</v>
      </c>
    </row>
    <row r="68" spans="1:10" x14ac:dyDescent="0.2">
      <c r="A68" s="16" t="s">
        <v>105</v>
      </c>
      <c r="B68" s="156">
        <v>114</v>
      </c>
      <c r="C68" s="156">
        <v>47</v>
      </c>
      <c r="D68" s="156">
        <v>27629</v>
      </c>
      <c r="E68" s="156">
        <v>63235</v>
      </c>
      <c r="F68" s="156">
        <v>8146</v>
      </c>
      <c r="G68" s="156">
        <v>13004</v>
      </c>
      <c r="H68" s="156">
        <v>1908</v>
      </c>
      <c r="I68" s="156">
        <v>446</v>
      </c>
      <c r="J68" s="156">
        <v>1014</v>
      </c>
    </row>
    <row r="69" spans="1:10" x14ac:dyDescent="0.2">
      <c r="A69" s="16" t="s">
        <v>106</v>
      </c>
      <c r="B69" s="156">
        <v>125</v>
      </c>
      <c r="C69" s="156">
        <v>37</v>
      </c>
      <c r="D69" s="156">
        <v>35956</v>
      </c>
      <c r="E69" s="156">
        <v>65451</v>
      </c>
      <c r="F69" s="156">
        <v>5083</v>
      </c>
      <c r="G69" s="156">
        <v>8842</v>
      </c>
      <c r="H69" s="156">
        <v>2396</v>
      </c>
      <c r="I69" s="156">
        <v>615</v>
      </c>
      <c r="J69" s="156">
        <v>1148</v>
      </c>
    </row>
    <row r="70" spans="1:10" x14ac:dyDescent="0.2">
      <c r="A70" s="16" t="s">
        <v>107</v>
      </c>
      <c r="B70" s="156">
        <v>73</v>
      </c>
      <c r="C70" s="156">
        <v>20</v>
      </c>
      <c r="D70" s="156">
        <v>24240</v>
      </c>
      <c r="E70" s="156">
        <v>38678</v>
      </c>
      <c r="F70" s="156">
        <v>3763</v>
      </c>
      <c r="G70" s="156">
        <v>5091</v>
      </c>
      <c r="H70" s="156">
        <v>967</v>
      </c>
      <c r="I70" s="156">
        <v>353</v>
      </c>
      <c r="J70" s="156">
        <v>579</v>
      </c>
    </row>
    <row r="71" spans="1:10" x14ac:dyDescent="0.2">
      <c r="A71" s="16" t="s">
        <v>108</v>
      </c>
      <c r="B71" s="156">
        <v>9</v>
      </c>
      <c r="C71" s="156">
        <v>7</v>
      </c>
      <c r="D71" s="156">
        <v>390</v>
      </c>
      <c r="E71" s="156">
        <v>23209</v>
      </c>
      <c r="F71" s="156">
        <v>401</v>
      </c>
      <c r="G71" s="156">
        <v>2283</v>
      </c>
      <c r="H71" s="156">
        <v>164</v>
      </c>
      <c r="I71" s="156">
        <v>8</v>
      </c>
      <c r="J71" s="156">
        <v>406</v>
      </c>
    </row>
    <row r="72" spans="1:10" x14ac:dyDescent="0.2">
      <c r="A72" s="16" t="s">
        <v>109</v>
      </c>
      <c r="B72" s="156">
        <v>92</v>
      </c>
      <c r="C72" s="156">
        <v>15</v>
      </c>
      <c r="D72" s="156">
        <v>37231</v>
      </c>
      <c r="E72" s="156">
        <v>59348</v>
      </c>
      <c r="F72" s="156">
        <v>2375</v>
      </c>
      <c r="G72" s="156">
        <v>3834</v>
      </c>
      <c r="H72" s="156">
        <v>2289</v>
      </c>
      <c r="I72" s="156">
        <v>942</v>
      </c>
      <c r="J72" s="156">
        <v>1445</v>
      </c>
    </row>
    <row r="73" spans="1:10" x14ac:dyDescent="0.2">
      <c r="A73" s="16" t="s">
        <v>129</v>
      </c>
      <c r="B73" s="156">
        <v>2</v>
      </c>
      <c r="C73" s="156" t="s">
        <v>262</v>
      </c>
      <c r="D73" s="156">
        <v>1163</v>
      </c>
      <c r="E73" s="156">
        <v>1932</v>
      </c>
      <c r="F73" s="156" t="s">
        <v>262</v>
      </c>
      <c r="G73" s="156" t="s">
        <v>262</v>
      </c>
      <c r="H73" s="156">
        <v>26</v>
      </c>
      <c r="I73" s="156">
        <v>10</v>
      </c>
      <c r="J73" s="156">
        <v>16</v>
      </c>
    </row>
    <row r="74" spans="1:10" x14ac:dyDescent="0.2">
      <c r="A74" s="16" t="s">
        <v>110</v>
      </c>
      <c r="B74" s="156">
        <v>7</v>
      </c>
      <c r="C74" s="156">
        <v>3</v>
      </c>
      <c r="D74" s="156">
        <v>2052</v>
      </c>
      <c r="E74" s="156">
        <v>11422</v>
      </c>
      <c r="F74" s="156">
        <v>590</v>
      </c>
      <c r="G74" s="156">
        <v>903</v>
      </c>
      <c r="H74" s="156">
        <v>123</v>
      </c>
      <c r="I74" s="156">
        <v>33</v>
      </c>
      <c r="J74" s="156">
        <v>197</v>
      </c>
    </row>
    <row r="75" spans="1:10" x14ac:dyDescent="0.2">
      <c r="A75" s="16" t="s">
        <v>111</v>
      </c>
      <c r="B75" s="156">
        <v>12</v>
      </c>
      <c r="C75" s="156">
        <v>6</v>
      </c>
      <c r="D75" s="156">
        <v>3839</v>
      </c>
      <c r="E75" s="156">
        <v>14969</v>
      </c>
      <c r="F75" s="156">
        <v>979</v>
      </c>
      <c r="G75" s="156">
        <v>1144</v>
      </c>
      <c r="H75" s="156">
        <v>453</v>
      </c>
      <c r="I75" s="156">
        <v>61</v>
      </c>
      <c r="J75" s="156">
        <v>235</v>
      </c>
    </row>
    <row r="76" spans="1:10" x14ac:dyDescent="0.2">
      <c r="A76" s="16" t="s">
        <v>112</v>
      </c>
      <c r="B76" s="156">
        <v>4</v>
      </c>
      <c r="C76" s="156">
        <v>1</v>
      </c>
      <c r="D76" s="156">
        <v>1241</v>
      </c>
      <c r="E76" s="156">
        <v>4179</v>
      </c>
      <c r="F76" s="156">
        <v>163</v>
      </c>
      <c r="G76" s="156">
        <v>595</v>
      </c>
      <c r="H76" s="156">
        <v>79</v>
      </c>
      <c r="I76" s="156">
        <v>24</v>
      </c>
      <c r="J76" s="156">
        <v>90</v>
      </c>
    </row>
    <row r="77" spans="1:10" x14ac:dyDescent="0.2">
      <c r="A77" s="16" t="s">
        <v>113</v>
      </c>
      <c r="B77" s="156">
        <v>1</v>
      </c>
      <c r="C77" s="156" t="s">
        <v>262</v>
      </c>
      <c r="D77" s="156">
        <v>596</v>
      </c>
      <c r="E77" s="156">
        <v>2373</v>
      </c>
      <c r="F77" s="156" t="s">
        <v>262</v>
      </c>
      <c r="G77" s="156" t="s">
        <v>262</v>
      </c>
      <c r="H77" s="156">
        <v>1</v>
      </c>
      <c r="I77" s="156">
        <v>0</v>
      </c>
      <c r="J77" s="156">
        <v>1</v>
      </c>
    </row>
    <row r="78" spans="1:10" x14ac:dyDescent="0.2">
      <c r="A78" s="16" t="s">
        <v>114</v>
      </c>
      <c r="B78" s="156">
        <v>162</v>
      </c>
      <c r="C78" s="156">
        <v>61</v>
      </c>
      <c r="D78" s="156">
        <v>58558</v>
      </c>
      <c r="E78" s="156">
        <v>146649</v>
      </c>
      <c r="F78" s="156">
        <v>9599</v>
      </c>
      <c r="G78" s="156">
        <v>13370</v>
      </c>
      <c r="H78" s="156">
        <v>2531</v>
      </c>
      <c r="I78" s="156">
        <v>865</v>
      </c>
      <c r="J78" s="156">
        <v>2151</v>
      </c>
    </row>
    <row r="79" spans="1:10" x14ac:dyDescent="0.2">
      <c r="A79" s="16" t="s">
        <v>115</v>
      </c>
      <c r="B79" s="156">
        <v>2</v>
      </c>
      <c r="C79" s="156">
        <v>0</v>
      </c>
      <c r="D79" s="156">
        <v>43</v>
      </c>
      <c r="E79" s="156">
        <v>805</v>
      </c>
      <c r="F79" s="156">
        <v>12</v>
      </c>
      <c r="G79" s="156">
        <v>66</v>
      </c>
      <c r="H79" s="156">
        <v>10</v>
      </c>
      <c r="I79" s="156">
        <v>0</v>
      </c>
      <c r="J79" s="156">
        <v>5</v>
      </c>
    </row>
    <row r="80" spans="1:10" x14ac:dyDescent="0.2">
      <c r="A80" s="100" t="s">
        <v>116</v>
      </c>
      <c r="B80" s="156">
        <v>207</v>
      </c>
      <c r="C80" s="156">
        <v>105</v>
      </c>
      <c r="D80" s="156">
        <v>56015</v>
      </c>
      <c r="E80" s="156">
        <v>107373</v>
      </c>
      <c r="F80" s="156">
        <v>13324</v>
      </c>
      <c r="G80" s="156">
        <v>17024</v>
      </c>
      <c r="H80" s="156">
        <v>3334</v>
      </c>
      <c r="I80" s="156">
        <v>722</v>
      </c>
      <c r="J80" s="156">
        <v>1370</v>
      </c>
    </row>
    <row r="81" spans="1:10" x14ac:dyDescent="0.2">
      <c r="A81" s="100" t="s">
        <v>133</v>
      </c>
      <c r="B81" s="156">
        <v>0</v>
      </c>
      <c r="C81" s="156" t="s">
        <v>262</v>
      </c>
      <c r="D81" s="156">
        <v>57</v>
      </c>
      <c r="E81" s="156">
        <v>146</v>
      </c>
      <c r="F81" s="156" t="s">
        <v>262</v>
      </c>
      <c r="G81" s="156" t="s">
        <v>262</v>
      </c>
      <c r="H81" s="156">
        <v>0</v>
      </c>
      <c r="I81" s="156">
        <v>0</v>
      </c>
      <c r="J81" s="156">
        <v>0</v>
      </c>
    </row>
    <row r="82" spans="1:10" x14ac:dyDescent="0.2">
      <c r="A82" s="100" t="s">
        <v>124</v>
      </c>
      <c r="B82" s="156">
        <v>89</v>
      </c>
      <c r="C82" s="156">
        <v>28</v>
      </c>
      <c r="D82" s="156">
        <v>42726</v>
      </c>
      <c r="E82" s="156">
        <v>141689</v>
      </c>
      <c r="F82" s="156">
        <v>5103</v>
      </c>
      <c r="G82" s="156">
        <v>13065</v>
      </c>
      <c r="H82" s="156">
        <v>1313</v>
      </c>
      <c r="I82" s="156">
        <v>322</v>
      </c>
      <c r="J82" s="156">
        <v>1188</v>
      </c>
    </row>
    <row r="83" spans="1:10" x14ac:dyDescent="0.2">
      <c r="A83" s="16" t="s">
        <v>117</v>
      </c>
      <c r="B83" s="156">
        <v>201</v>
      </c>
      <c r="C83" s="156">
        <v>133</v>
      </c>
      <c r="D83" s="156">
        <v>51084</v>
      </c>
      <c r="E83" s="156">
        <v>83884</v>
      </c>
      <c r="F83" s="156">
        <v>19757</v>
      </c>
      <c r="G83" s="156">
        <v>29752</v>
      </c>
      <c r="H83" s="156">
        <v>4870</v>
      </c>
      <c r="I83" s="156">
        <v>1151</v>
      </c>
      <c r="J83" s="156">
        <v>1905</v>
      </c>
    </row>
    <row r="84" spans="1:10" x14ac:dyDescent="0.2">
      <c r="A84" s="16" t="s">
        <v>118</v>
      </c>
      <c r="B84" s="156">
        <v>594</v>
      </c>
      <c r="C84" s="156">
        <v>206</v>
      </c>
      <c r="D84" s="156">
        <v>157701</v>
      </c>
      <c r="E84" s="156">
        <v>435636</v>
      </c>
      <c r="F84" s="156">
        <v>27209</v>
      </c>
      <c r="G84" s="156">
        <v>44850</v>
      </c>
      <c r="H84" s="156">
        <v>9384</v>
      </c>
      <c r="I84" s="156">
        <v>2493</v>
      </c>
      <c r="J84" s="156">
        <v>6744</v>
      </c>
    </row>
    <row r="85" spans="1:10" x14ac:dyDescent="0.2">
      <c r="A85" s="16" t="s">
        <v>119</v>
      </c>
      <c r="B85" s="156">
        <v>2</v>
      </c>
      <c r="C85" s="156" t="s">
        <v>262</v>
      </c>
      <c r="D85" s="156">
        <v>1021</v>
      </c>
      <c r="E85" s="156">
        <v>6277</v>
      </c>
      <c r="F85" s="156" t="s">
        <v>262</v>
      </c>
      <c r="G85" s="156" t="s">
        <v>262</v>
      </c>
      <c r="H85" s="156">
        <v>40</v>
      </c>
      <c r="I85" s="156">
        <v>22</v>
      </c>
      <c r="J85" s="156">
        <v>122</v>
      </c>
    </row>
    <row r="86" spans="1:10" x14ac:dyDescent="0.2">
      <c r="A86" s="16" t="s">
        <v>120</v>
      </c>
      <c r="B86" s="156">
        <v>44</v>
      </c>
      <c r="C86" s="156" t="s">
        <v>262</v>
      </c>
      <c r="D86" s="156">
        <v>13428</v>
      </c>
      <c r="E86" s="156">
        <v>50139</v>
      </c>
      <c r="F86" s="156" t="s">
        <v>262</v>
      </c>
      <c r="G86" s="156" t="s">
        <v>262</v>
      </c>
      <c r="H86" s="156">
        <v>665</v>
      </c>
      <c r="I86" s="156">
        <v>194</v>
      </c>
      <c r="J86" s="156">
        <v>726</v>
      </c>
    </row>
    <row r="87" spans="1:10" x14ac:dyDescent="0.2">
      <c r="A87" s="16" t="s">
        <v>121</v>
      </c>
      <c r="B87" s="156">
        <v>15</v>
      </c>
      <c r="C87" s="156">
        <v>5</v>
      </c>
      <c r="D87" s="156">
        <v>5243</v>
      </c>
      <c r="E87" s="156">
        <v>24183</v>
      </c>
      <c r="F87" s="156">
        <v>822</v>
      </c>
      <c r="G87" s="156">
        <v>1416</v>
      </c>
      <c r="H87" s="156">
        <v>283</v>
      </c>
      <c r="I87" s="156">
        <v>90</v>
      </c>
      <c r="J87" s="156">
        <v>413</v>
      </c>
    </row>
    <row r="88" spans="1:10" x14ac:dyDescent="0.2">
      <c r="A88" s="16" t="s">
        <v>122</v>
      </c>
      <c r="B88" s="156">
        <v>36</v>
      </c>
      <c r="C88" s="156">
        <v>10</v>
      </c>
      <c r="D88" s="156">
        <v>8465</v>
      </c>
      <c r="E88" s="156">
        <v>25408</v>
      </c>
      <c r="F88" s="156">
        <v>1182</v>
      </c>
      <c r="G88" s="156">
        <v>1832</v>
      </c>
      <c r="H88" s="156">
        <v>570</v>
      </c>
      <c r="I88" s="156">
        <v>123</v>
      </c>
      <c r="J88" s="156">
        <v>421</v>
      </c>
    </row>
    <row r="89" spans="1:10" x14ac:dyDescent="0.2">
      <c r="A89" s="16" t="s">
        <v>290</v>
      </c>
      <c r="B89" s="156">
        <v>8</v>
      </c>
      <c r="C89" s="156">
        <v>1</v>
      </c>
      <c r="D89" s="156">
        <v>3031</v>
      </c>
      <c r="E89" s="156">
        <v>7182</v>
      </c>
      <c r="F89" s="156">
        <v>337</v>
      </c>
      <c r="G89" s="156">
        <v>782</v>
      </c>
      <c r="H89" s="156">
        <v>89</v>
      </c>
      <c r="I89" s="156">
        <v>38</v>
      </c>
      <c r="J89" s="156">
        <v>71</v>
      </c>
    </row>
    <row r="90" spans="1:10" s="20" customFormat="1" x14ac:dyDescent="0.2">
      <c r="A90" s="96" t="s">
        <v>132</v>
      </c>
      <c r="B90" s="169">
        <v>1891</v>
      </c>
      <c r="C90" s="169">
        <v>713</v>
      </c>
      <c r="D90" s="169">
        <v>571032</v>
      </c>
      <c r="E90" s="169">
        <v>1422433</v>
      </c>
      <c r="F90" s="169">
        <v>103732</v>
      </c>
      <c r="G90" s="169">
        <v>164324</v>
      </c>
      <c r="H90" s="169">
        <v>33317</v>
      </c>
      <c r="I90" s="169">
        <v>9065</v>
      </c>
      <c r="J90" s="169">
        <v>21799</v>
      </c>
    </row>
    <row r="91" spans="1:10" x14ac:dyDescent="0.2">
      <c r="B91" s="106"/>
      <c r="C91" s="111"/>
      <c r="D91" s="111"/>
      <c r="E91" s="111"/>
      <c r="F91" s="111"/>
      <c r="G91" s="111"/>
      <c r="H91" s="111"/>
      <c r="I91" s="111"/>
      <c r="J91" s="111"/>
    </row>
    <row r="92" spans="1:10" ht="36" x14ac:dyDescent="0.2">
      <c r="A92" s="98" t="s">
        <v>134</v>
      </c>
      <c r="B92" s="99" t="s">
        <v>356</v>
      </c>
      <c r="C92" s="99" t="s">
        <v>355</v>
      </c>
      <c r="D92" s="99" t="s">
        <v>352</v>
      </c>
      <c r="E92" s="99" t="s">
        <v>354</v>
      </c>
      <c r="F92" s="99" t="s">
        <v>353</v>
      </c>
      <c r="G92" s="99" t="s">
        <v>357</v>
      </c>
      <c r="H92" s="99" t="s">
        <v>351</v>
      </c>
      <c r="I92" s="99" t="s">
        <v>358</v>
      </c>
      <c r="J92" s="99" t="s">
        <v>359</v>
      </c>
    </row>
    <row r="93" spans="1:10" x14ac:dyDescent="0.2">
      <c r="A93" s="16" t="s">
        <v>100</v>
      </c>
      <c r="B93" s="156">
        <v>14</v>
      </c>
      <c r="C93" s="156">
        <v>7</v>
      </c>
      <c r="D93" s="156">
        <v>14505</v>
      </c>
      <c r="E93" s="156">
        <v>37127</v>
      </c>
      <c r="F93" s="156">
        <v>1597</v>
      </c>
      <c r="G93" s="156">
        <v>2406</v>
      </c>
      <c r="H93" s="156">
        <v>243</v>
      </c>
      <c r="I93" s="156">
        <v>91</v>
      </c>
      <c r="J93" s="156">
        <v>240</v>
      </c>
    </row>
    <row r="94" spans="1:10" x14ac:dyDescent="0.2">
      <c r="A94" s="16" t="s">
        <v>101</v>
      </c>
      <c r="B94" s="156">
        <v>3</v>
      </c>
      <c r="C94" s="156">
        <v>0</v>
      </c>
      <c r="D94" s="156">
        <v>223</v>
      </c>
      <c r="E94" s="156">
        <v>851</v>
      </c>
      <c r="F94" s="156">
        <v>18</v>
      </c>
      <c r="G94" s="156">
        <v>41</v>
      </c>
      <c r="H94" s="156">
        <v>45</v>
      </c>
      <c r="I94" s="156">
        <v>4</v>
      </c>
      <c r="J94" s="156">
        <v>17</v>
      </c>
    </row>
    <row r="95" spans="1:10" x14ac:dyDescent="0.2">
      <c r="A95" s="16" t="s">
        <v>102</v>
      </c>
      <c r="B95" s="156">
        <v>103</v>
      </c>
      <c r="C95" s="156">
        <v>37</v>
      </c>
      <c r="D95" s="156">
        <v>33711</v>
      </c>
      <c r="E95" s="156">
        <v>68085</v>
      </c>
      <c r="F95" s="156">
        <v>3974</v>
      </c>
      <c r="G95" s="156">
        <v>5639</v>
      </c>
      <c r="H95" s="156">
        <v>2123</v>
      </c>
      <c r="I95" s="156">
        <v>714</v>
      </c>
      <c r="J95" s="156">
        <v>1450</v>
      </c>
    </row>
    <row r="96" spans="1:10" x14ac:dyDescent="0.2">
      <c r="A96" s="16" t="s">
        <v>103</v>
      </c>
      <c r="B96" s="156">
        <v>0</v>
      </c>
      <c r="C96" s="156" t="s">
        <v>262</v>
      </c>
      <c r="D96" s="156">
        <v>29</v>
      </c>
      <c r="E96" s="156">
        <v>74</v>
      </c>
      <c r="F96" s="156" t="s">
        <v>262</v>
      </c>
      <c r="G96" s="156" t="s">
        <v>262</v>
      </c>
      <c r="H96" s="156">
        <v>0</v>
      </c>
      <c r="I96" s="156">
        <v>1</v>
      </c>
      <c r="J96" s="156">
        <v>1</v>
      </c>
    </row>
    <row r="97" spans="1:10" x14ac:dyDescent="0.2">
      <c r="A97" s="16" t="s">
        <v>104</v>
      </c>
      <c r="B97" s="156">
        <v>31</v>
      </c>
      <c r="C97" s="156">
        <v>10</v>
      </c>
      <c r="D97" s="156">
        <v>8697</v>
      </c>
      <c r="E97" s="156">
        <v>41836</v>
      </c>
      <c r="F97" s="156">
        <v>1880</v>
      </c>
      <c r="G97" s="156">
        <v>2613</v>
      </c>
      <c r="H97" s="156">
        <v>457</v>
      </c>
      <c r="I97" s="156">
        <v>103</v>
      </c>
      <c r="J97" s="156">
        <v>470</v>
      </c>
    </row>
    <row r="98" spans="1:10" x14ac:dyDescent="0.2">
      <c r="A98" s="16" t="s">
        <v>105</v>
      </c>
      <c r="B98" s="156">
        <v>120</v>
      </c>
      <c r="C98" s="156">
        <v>44</v>
      </c>
      <c r="D98" s="156">
        <v>26958</v>
      </c>
      <c r="E98" s="156">
        <v>63096</v>
      </c>
      <c r="F98" s="156">
        <v>7391</v>
      </c>
      <c r="G98" s="156">
        <v>12720</v>
      </c>
      <c r="H98" s="156">
        <v>1785</v>
      </c>
      <c r="I98" s="156">
        <v>407</v>
      </c>
      <c r="J98" s="156">
        <v>934</v>
      </c>
    </row>
    <row r="99" spans="1:10" x14ac:dyDescent="0.2">
      <c r="A99" s="16" t="s">
        <v>106</v>
      </c>
      <c r="B99" s="156">
        <v>137</v>
      </c>
      <c r="C99" s="156">
        <v>30</v>
      </c>
      <c r="D99" s="156">
        <v>33444</v>
      </c>
      <c r="E99" s="156">
        <v>70866</v>
      </c>
      <c r="F99" s="156">
        <v>4543</v>
      </c>
      <c r="G99" s="156">
        <v>7205</v>
      </c>
      <c r="H99" s="156">
        <v>2432</v>
      </c>
      <c r="I99" s="156">
        <v>526</v>
      </c>
      <c r="J99" s="156">
        <v>1156</v>
      </c>
    </row>
    <row r="100" spans="1:10" x14ac:dyDescent="0.2">
      <c r="A100" s="16" t="s">
        <v>107</v>
      </c>
      <c r="B100" s="156">
        <v>93</v>
      </c>
      <c r="C100" s="156">
        <v>27</v>
      </c>
      <c r="D100" s="156">
        <v>31337</v>
      </c>
      <c r="E100" s="156">
        <v>56581</v>
      </c>
      <c r="F100" s="156">
        <v>4214</v>
      </c>
      <c r="G100" s="156">
        <v>6462</v>
      </c>
      <c r="H100" s="156">
        <v>1552</v>
      </c>
      <c r="I100" s="156">
        <v>547</v>
      </c>
      <c r="J100" s="156">
        <v>973</v>
      </c>
    </row>
    <row r="101" spans="1:10" x14ac:dyDescent="0.2">
      <c r="A101" s="16" t="s">
        <v>128</v>
      </c>
      <c r="B101" s="156">
        <v>1</v>
      </c>
      <c r="C101" s="156">
        <v>1</v>
      </c>
      <c r="D101" s="156">
        <v>466</v>
      </c>
      <c r="E101" s="156">
        <v>2833</v>
      </c>
      <c r="F101" s="156">
        <v>227</v>
      </c>
      <c r="G101" s="156">
        <v>227</v>
      </c>
      <c r="H101" s="156">
        <v>23</v>
      </c>
      <c r="I101" s="156">
        <v>11</v>
      </c>
      <c r="J101" s="156">
        <v>65</v>
      </c>
    </row>
    <row r="102" spans="1:10" x14ac:dyDescent="0.2">
      <c r="A102" s="16" t="s">
        <v>108</v>
      </c>
      <c r="B102" s="156">
        <v>14</v>
      </c>
      <c r="C102" s="156">
        <v>6</v>
      </c>
      <c r="D102" s="156">
        <v>1964</v>
      </c>
      <c r="E102" s="156">
        <v>40554</v>
      </c>
      <c r="F102" s="156">
        <v>688</v>
      </c>
      <c r="G102" s="156">
        <v>2469</v>
      </c>
      <c r="H102" s="156">
        <v>220</v>
      </c>
      <c r="I102" s="156">
        <v>22</v>
      </c>
      <c r="J102" s="156">
        <v>541</v>
      </c>
    </row>
    <row r="103" spans="1:10" x14ac:dyDescent="0.2">
      <c r="A103" s="16" t="s">
        <v>109</v>
      </c>
      <c r="B103" s="156">
        <v>75</v>
      </c>
      <c r="C103" s="156">
        <v>20</v>
      </c>
      <c r="D103" s="156">
        <v>29908</v>
      </c>
      <c r="E103" s="156">
        <v>46149</v>
      </c>
      <c r="F103" s="156">
        <v>2784</v>
      </c>
      <c r="G103" s="156">
        <v>4095</v>
      </c>
      <c r="H103" s="156">
        <v>1859</v>
      </c>
      <c r="I103" s="156">
        <v>617</v>
      </c>
      <c r="J103" s="156">
        <v>1020</v>
      </c>
    </row>
    <row r="104" spans="1:10" x14ac:dyDescent="0.2">
      <c r="A104" s="16" t="s">
        <v>129</v>
      </c>
      <c r="B104" s="156">
        <v>3</v>
      </c>
      <c r="C104" s="156">
        <v>2</v>
      </c>
      <c r="D104" s="156">
        <v>871</v>
      </c>
      <c r="E104" s="156">
        <v>2497</v>
      </c>
      <c r="F104" s="156">
        <v>818</v>
      </c>
      <c r="G104" s="156">
        <v>835</v>
      </c>
      <c r="H104" s="156">
        <v>29</v>
      </c>
      <c r="I104" s="156">
        <v>7</v>
      </c>
      <c r="J104" s="156">
        <v>19</v>
      </c>
    </row>
    <row r="105" spans="1:10" x14ac:dyDescent="0.2">
      <c r="A105" s="16" t="s">
        <v>110</v>
      </c>
      <c r="B105" s="156">
        <v>5</v>
      </c>
      <c r="C105" s="156">
        <v>3</v>
      </c>
      <c r="D105" s="156">
        <v>1305</v>
      </c>
      <c r="E105" s="156">
        <v>7859</v>
      </c>
      <c r="F105" s="156">
        <v>269</v>
      </c>
      <c r="G105" s="156">
        <v>1452</v>
      </c>
      <c r="H105" s="156">
        <v>91</v>
      </c>
      <c r="I105" s="156">
        <v>23</v>
      </c>
      <c r="J105" s="156">
        <v>144</v>
      </c>
    </row>
    <row r="106" spans="1:10" x14ac:dyDescent="0.2">
      <c r="A106" s="16" t="s">
        <v>111</v>
      </c>
      <c r="B106" s="156">
        <v>16</v>
      </c>
      <c r="C106" s="156">
        <v>5</v>
      </c>
      <c r="D106" s="156">
        <v>4866</v>
      </c>
      <c r="E106" s="156">
        <v>19185</v>
      </c>
      <c r="F106" s="156">
        <v>994</v>
      </c>
      <c r="G106" s="156">
        <v>1546</v>
      </c>
      <c r="H106" s="156">
        <v>436</v>
      </c>
      <c r="I106" s="156">
        <v>77</v>
      </c>
      <c r="J106" s="156">
        <v>290</v>
      </c>
    </row>
    <row r="107" spans="1:10" x14ac:dyDescent="0.2">
      <c r="A107" s="16" t="s">
        <v>112</v>
      </c>
      <c r="B107" s="156">
        <v>1</v>
      </c>
      <c r="C107" s="156">
        <v>0</v>
      </c>
      <c r="D107" s="156">
        <v>248</v>
      </c>
      <c r="E107" s="156">
        <v>856</v>
      </c>
      <c r="F107" s="156">
        <v>61</v>
      </c>
      <c r="G107" s="156">
        <v>224</v>
      </c>
      <c r="H107" s="156">
        <v>20</v>
      </c>
      <c r="I107" s="156">
        <v>6</v>
      </c>
      <c r="J107" s="156">
        <v>20</v>
      </c>
    </row>
    <row r="108" spans="1:10" x14ac:dyDescent="0.2">
      <c r="A108" s="16" t="s">
        <v>113</v>
      </c>
      <c r="B108" s="156">
        <v>1</v>
      </c>
      <c r="C108" s="156" t="s">
        <v>262</v>
      </c>
      <c r="D108" s="156">
        <v>120</v>
      </c>
      <c r="E108" s="156">
        <v>1146</v>
      </c>
      <c r="F108" s="156" t="s">
        <v>262</v>
      </c>
      <c r="G108" s="156" t="s">
        <v>262</v>
      </c>
      <c r="H108" s="156">
        <v>14</v>
      </c>
      <c r="I108" s="156">
        <v>3</v>
      </c>
      <c r="J108" s="156">
        <v>27</v>
      </c>
    </row>
    <row r="109" spans="1:10" x14ac:dyDescent="0.2">
      <c r="A109" s="16" t="s">
        <v>114</v>
      </c>
      <c r="B109" s="156">
        <v>135</v>
      </c>
      <c r="C109" s="156">
        <v>50</v>
      </c>
      <c r="D109" s="156">
        <v>41323</v>
      </c>
      <c r="E109" s="156">
        <v>125919</v>
      </c>
      <c r="F109" s="156">
        <v>8350</v>
      </c>
      <c r="G109" s="156">
        <v>11372</v>
      </c>
      <c r="H109" s="156">
        <v>2304</v>
      </c>
      <c r="I109" s="156">
        <v>708</v>
      </c>
      <c r="J109" s="156">
        <v>2191</v>
      </c>
    </row>
    <row r="110" spans="1:10" x14ac:dyDescent="0.2">
      <c r="A110" s="100" t="s">
        <v>115</v>
      </c>
      <c r="B110" s="156">
        <v>3</v>
      </c>
      <c r="C110" s="156">
        <v>0</v>
      </c>
      <c r="D110" s="156">
        <v>287</v>
      </c>
      <c r="E110" s="156">
        <v>1963</v>
      </c>
      <c r="F110" s="156">
        <v>21</v>
      </c>
      <c r="G110" s="156">
        <v>75</v>
      </c>
      <c r="H110" s="156">
        <v>34</v>
      </c>
      <c r="I110" s="156">
        <v>2</v>
      </c>
      <c r="J110" s="156">
        <v>18</v>
      </c>
    </row>
    <row r="111" spans="1:10" x14ac:dyDescent="0.2">
      <c r="A111" s="100" t="s">
        <v>116</v>
      </c>
      <c r="B111" s="156">
        <v>174</v>
      </c>
      <c r="C111" s="156">
        <v>81</v>
      </c>
      <c r="D111" s="156">
        <v>44584</v>
      </c>
      <c r="E111" s="156">
        <v>93136</v>
      </c>
      <c r="F111" s="156">
        <v>9562</v>
      </c>
      <c r="G111" s="156">
        <v>11850</v>
      </c>
      <c r="H111" s="156">
        <v>2970</v>
      </c>
      <c r="I111" s="156">
        <v>666</v>
      </c>
      <c r="J111" s="156">
        <v>1442</v>
      </c>
    </row>
    <row r="112" spans="1:10" x14ac:dyDescent="0.2">
      <c r="A112" s="100" t="s">
        <v>133</v>
      </c>
      <c r="B112" s="156">
        <v>0</v>
      </c>
      <c r="C112" s="156" t="s">
        <v>262</v>
      </c>
      <c r="D112" s="156">
        <v>51</v>
      </c>
      <c r="E112" s="156">
        <v>131</v>
      </c>
      <c r="F112" s="156" t="s">
        <v>262</v>
      </c>
      <c r="G112" s="156" t="s">
        <v>262</v>
      </c>
      <c r="H112" s="156">
        <v>1</v>
      </c>
      <c r="I112" s="156">
        <v>1</v>
      </c>
      <c r="J112" s="156">
        <v>2</v>
      </c>
    </row>
    <row r="113" spans="1:10" x14ac:dyDescent="0.2">
      <c r="A113" s="100" t="s">
        <v>124</v>
      </c>
      <c r="B113" s="156">
        <v>80</v>
      </c>
      <c r="C113" s="156">
        <v>18</v>
      </c>
      <c r="D113" s="156">
        <v>30618</v>
      </c>
      <c r="E113" s="156">
        <v>108020</v>
      </c>
      <c r="F113" s="156">
        <v>2980</v>
      </c>
      <c r="G113" s="156">
        <v>7987</v>
      </c>
      <c r="H113" s="156">
        <v>1090</v>
      </c>
      <c r="I113" s="156">
        <v>248</v>
      </c>
      <c r="J113" s="156">
        <v>984</v>
      </c>
    </row>
    <row r="114" spans="1:10" x14ac:dyDescent="0.2">
      <c r="A114" s="16" t="s">
        <v>117</v>
      </c>
      <c r="B114" s="156">
        <v>208</v>
      </c>
      <c r="C114" s="156">
        <v>120</v>
      </c>
      <c r="D114" s="156">
        <v>61194</v>
      </c>
      <c r="E114" s="156">
        <v>101495</v>
      </c>
      <c r="F114" s="156">
        <v>22192</v>
      </c>
      <c r="G114" s="156">
        <v>30924</v>
      </c>
      <c r="H114" s="156">
        <v>4252</v>
      </c>
      <c r="I114" s="156">
        <v>1182</v>
      </c>
      <c r="J114" s="156">
        <v>1945</v>
      </c>
    </row>
    <row r="115" spans="1:10" x14ac:dyDescent="0.2">
      <c r="A115" s="16" t="s">
        <v>118</v>
      </c>
      <c r="B115" s="156">
        <v>579</v>
      </c>
      <c r="C115" s="156">
        <v>207</v>
      </c>
      <c r="D115" s="156">
        <v>155631</v>
      </c>
      <c r="E115" s="156">
        <v>465090</v>
      </c>
      <c r="F115" s="156">
        <v>32521</v>
      </c>
      <c r="G115" s="156">
        <v>50322</v>
      </c>
      <c r="H115" s="156">
        <v>9483</v>
      </c>
      <c r="I115" s="156">
        <v>2318</v>
      </c>
      <c r="J115" s="156">
        <v>7074</v>
      </c>
    </row>
    <row r="116" spans="1:10" x14ac:dyDescent="0.2">
      <c r="A116" s="16" t="s">
        <v>119</v>
      </c>
      <c r="B116" s="156">
        <v>3</v>
      </c>
      <c r="C116" s="156">
        <v>0</v>
      </c>
      <c r="D116" s="156">
        <v>622</v>
      </c>
      <c r="E116" s="156">
        <v>7547</v>
      </c>
      <c r="F116" s="156">
        <v>5</v>
      </c>
      <c r="G116" s="156">
        <v>295</v>
      </c>
      <c r="H116" s="156">
        <v>53</v>
      </c>
      <c r="I116" s="156">
        <v>14</v>
      </c>
      <c r="J116" s="156">
        <v>151</v>
      </c>
    </row>
    <row r="117" spans="1:10" x14ac:dyDescent="0.2">
      <c r="A117" s="16" t="s">
        <v>120</v>
      </c>
      <c r="B117" s="156">
        <v>49</v>
      </c>
      <c r="C117" s="156" t="s">
        <v>262</v>
      </c>
      <c r="D117" s="156">
        <v>11866</v>
      </c>
      <c r="E117" s="156">
        <v>32869</v>
      </c>
      <c r="F117" s="156" t="s">
        <v>262</v>
      </c>
      <c r="G117" s="156" t="s">
        <v>262</v>
      </c>
      <c r="H117" s="156">
        <v>752</v>
      </c>
      <c r="I117" s="156">
        <v>186</v>
      </c>
      <c r="J117" s="156">
        <v>527</v>
      </c>
    </row>
    <row r="118" spans="1:10" x14ac:dyDescent="0.2">
      <c r="A118" s="16" t="s">
        <v>121</v>
      </c>
      <c r="B118" s="156">
        <v>17</v>
      </c>
      <c r="C118" s="156">
        <v>5</v>
      </c>
      <c r="D118" s="156">
        <v>5362</v>
      </c>
      <c r="E118" s="156">
        <v>21214</v>
      </c>
      <c r="F118" s="156">
        <v>884</v>
      </c>
      <c r="G118" s="156">
        <v>2257</v>
      </c>
      <c r="H118" s="156">
        <v>316</v>
      </c>
      <c r="I118" s="156">
        <v>90</v>
      </c>
      <c r="J118" s="156">
        <v>355</v>
      </c>
    </row>
    <row r="119" spans="1:10" x14ac:dyDescent="0.2">
      <c r="A119" s="16" t="s">
        <v>122</v>
      </c>
      <c r="B119" s="156">
        <v>70</v>
      </c>
      <c r="C119" s="156">
        <v>14</v>
      </c>
      <c r="D119" s="156">
        <v>18629</v>
      </c>
      <c r="E119" s="156">
        <v>79211</v>
      </c>
      <c r="F119" s="156">
        <v>1928</v>
      </c>
      <c r="G119" s="156">
        <v>3485</v>
      </c>
      <c r="H119" s="156">
        <v>729</v>
      </c>
      <c r="I119" s="156">
        <v>195</v>
      </c>
      <c r="J119" s="156">
        <v>663</v>
      </c>
    </row>
    <row r="120" spans="1:10" x14ac:dyDescent="0.2">
      <c r="A120" s="16" t="s">
        <v>290</v>
      </c>
      <c r="B120" s="156">
        <v>3</v>
      </c>
      <c r="C120" s="156">
        <v>1</v>
      </c>
      <c r="D120" s="156">
        <v>946</v>
      </c>
      <c r="E120" s="156">
        <v>3014</v>
      </c>
      <c r="F120" s="156">
        <v>377</v>
      </c>
      <c r="G120" s="156">
        <v>715</v>
      </c>
      <c r="H120" s="156">
        <v>28</v>
      </c>
      <c r="I120" s="156">
        <v>9</v>
      </c>
      <c r="J120" s="156">
        <v>28</v>
      </c>
    </row>
    <row r="121" spans="1:10" s="20" customFormat="1" x14ac:dyDescent="0.2">
      <c r="A121" s="96" t="s">
        <v>135</v>
      </c>
      <c r="B121" s="169">
        <v>1937</v>
      </c>
      <c r="C121" s="169">
        <v>689</v>
      </c>
      <c r="D121" s="169">
        <v>559767</v>
      </c>
      <c r="E121" s="169">
        <v>1499204</v>
      </c>
      <c r="F121" s="169">
        <v>108279</v>
      </c>
      <c r="G121" s="169">
        <v>167217</v>
      </c>
      <c r="H121" s="169">
        <v>33339</v>
      </c>
      <c r="I121" s="169">
        <v>8779</v>
      </c>
      <c r="J121" s="169">
        <v>22748</v>
      </c>
    </row>
    <row r="122" spans="1:10" x14ac:dyDescent="0.2">
      <c r="B122" s="111"/>
      <c r="C122" s="111"/>
      <c r="D122" s="111"/>
      <c r="E122" s="111"/>
      <c r="F122" s="111"/>
      <c r="G122" s="111"/>
      <c r="H122" s="111"/>
      <c r="I122" s="111"/>
      <c r="J122" s="111"/>
    </row>
    <row r="123" spans="1:10" ht="36" x14ac:dyDescent="0.2">
      <c r="A123" s="98" t="s">
        <v>137</v>
      </c>
      <c r="B123" s="99" t="s">
        <v>356</v>
      </c>
      <c r="C123" s="99" t="s">
        <v>355</v>
      </c>
      <c r="D123" s="99" t="s">
        <v>352</v>
      </c>
      <c r="E123" s="99" t="s">
        <v>354</v>
      </c>
      <c r="F123" s="99" t="s">
        <v>353</v>
      </c>
      <c r="G123" s="99" t="s">
        <v>357</v>
      </c>
      <c r="H123" s="99" t="s">
        <v>351</v>
      </c>
      <c r="I123" s="99" t="s">
        <v>358</v>
      </c>
      <c r="J123" s="99" t="s">
        <v>359</v>
      </c>
    </row>
    <row r="124" spans="1:10" x14ac:dyDescent="0.2">
      <c r="A124" s="16" t="s">
        <v>100</v>
      </c>
      <c r="B124" s="156">
        <v>11</v>
      </c>
      <c r="C124" s="156">
        <v>4</v>
      </c>
      <c r="D124" s="156">
        <v>9301</v>
      </c>
      <c r="E124" s="156">
        <v>28713</v>
      </c>
      <c r="F124" s="156">
        <v>971</v>
      </c>
      <c r="G124" s="156">
        <v>1201</v>
      </c>
      <c r="H124" s="156">
        <v>195</v>
      </c>
      <c r="I124" s="156">
        <v>53</v>
      </c>
      <c r="J124" s="156">
        <v>199</v>
      </c>
    </row>
    <row r="125" spans="1:10" x14ac:dyDescent="0.2">
      <c r="A125" s="16" t="s">
        <v>101</v>
      </c>
      <c r="B125" s="156">
        <v>2</v>
      </c>
      <c r="C125" s="156">
        <v>0</v>
      </c>
      <c r="D125" s="156">
        <v>215</v>
      </c>
      <c r="E125" s="156">
        <v>1202</v>
      </c>
      <c r="F125" s="156">
        <v>104</v>
      </c>
      <c r="G125" s="156">
        <v>104</v>
      </c>
      <c r="H125" s="156">
        <v>33</v>
      </c>
      <c r="I125" s="156">
        <v>3</v>
      </c>
      <c r="J125" s="156">
        <v>17</v>
      </c>
    </row>
    <row r="126" spans="1:10" x14ac:dyDescent="0.2">
      <c r="A126" s="16" t="s">
        <v>102</v>
      </c>
      <c r="B126" s="156">
        <v>129</v>
      </c>
      <c r="C126" s="156">
        <v>42</v>
      </c>
      <c r="D126" s="156">
        <v>37494</v>
      </c>
      <c r="E126" s="156">
        <v>91079</v>
      </c>
      <c r="F126" s="156">
        <v>3735</v>
      </c>
      <c r="G126" s="156">
        <v>4024</v>
      </c>
      <c r="H126" s="156">
        <v>2516</v>
      </c>
      <c r="I126" s="156">
        <v>727</v>
      </c>
      <c r="J126" s="156">
        <v>1637</v>
      </c>
    </row>
    <row r="127" spans="1:10" x14ac:dyDescent="0.2">
      <c r="A127" s="16" t="s">
        <v>103</v>
      </c>
      <c r="B127" s="156">
        <v>0</v>
      </c>
      <c r="C127" s="156" t="s">
        <v>262</v>
      </c>
      <c r="D127" s="156">
        <v>25</v>
      </c>
      <c r="E127" s="156">
        <v>64</v>
      </c>
      <c r="F127" s="156" t="s">
        <v>262</v>
      </c>
      <c r="G127" s="156" t="s">
        <v>262</v>
      </c>
      <c r="H127" s="156">
        <v>0</v>
      </c>
      <c r="I127" s="156">
        <v>0</v>
      </c>
      <c r="J127" s="156">
        <v>1</v>
      </c>
    </row>
    <row r="128" spans="1:10" x14ac:dyDescent="0.2">
      <c r="A128" s="16" t="s">
        <v>104</v>
      </c>
      <c r="B128" s="156">
        <v>38</v>
      </c>
      <c r="C128" s="156">
        <v>12</v>
      </c>
      <c r="D128" s="156">
        <v>10740</v>
      </c>
      <c r="E128" s="156">
        <v>43375</v>
      </c>
      <c r="F128" s="156">
        <v>2359</v>
      </c>
      <c r="G128" s="156">
        <v>3022</v>
      </c>
      <c r="H128" s="156">
        <v>592</v>
      </c>
      <c r="I128" s="156">
        <v>158</v>
      </c>
      <c r="J128" s="156">
        <v>614</v>
      </c>
    </row>
    <row r="129" spans="1:10" x14ac:dyDescent="0.2">
      <c r="A129" s="16" t="s">
        <v>105</v>
      </c>
      <c r="B129" s="156">
        <v>143</v>
      </c>
      <c r="C129" s="156">
        <v>51</v>
      </c>
      <c r="D129" s="156">
        <v>36071</v>
      </c>
      <c r="E129" s="156">
        <v>84838</v>
      </c>
      <c r="F129" s="156">
        <v>7911</v>
      </c>
      <c r="G129" s="156">
        <v>13910</v>
      </c>
      <c r="H129" s="156">
        <v>2242</v>
      </c>
      <c r="I129" s="156">
        <v>557</v>
      </c>
      <c r="J129" s="156">
        <v>1344</v>
      </c>
    </row>
    <row r="130" spans="1:10" x14ac:dyDescent="0.2">
      <c r="A130" s="16" t="s">
        <v>106</v>
      </c>
      <c r="B130" s="156">
        <v>162</v>
      </c>
      <c r="C130" s="156">
        <v>42</v>
      </c>
      <c r="D130" s="156">
        <v>35798</v>
      </c>
      <c r="E130" s="156">
        <v>65904</v>
      </c>
      <c r="F130" s="156">
        <v>6057</v>
      </c>
      <c r="G130" s="156">
        <v>9419</v>
      </c>
      <c r="H130" s="156">
        <v>2805</v>
      </c>
      <c r="I130" s="156">
        <v>607</v>
      </c>
      <c r="J130" s="156">
        <v>1139</v>
      </c>
    </row>
    <row r="131" spans="1:10" x14ac:dyDescent="0.2">
      <c r="A131" s="16" t="s">
        <v>107</v>
      </c>
      <c r="B131" s="156">
        <v>80</v>
      </c>
      <c r="C131" s="156">
        <v>26</v>
      </c>
      <c r="D131" s="156">
        <v>26227</v>
      </c>
      <c r="E131" s="156">
        <v>42191</v>
      </c>
      <c r="F131" s="156">
        <v>4173</v>
      </c>
      <c r="G131" s="156">
        <v>4947</v>
      </c>
      <c r="H131" s="156">
        <v>1243</v>
      </c>
      <c r="I131" s="156">
        <v>430</v>
      </c>
      <c r="J131" s="156">
        <v>701</v>
      </c>
    </row>
    <row r="132" spans="1:10" x14ac:dyDescent="0.2">
      <c r="A132" s="16" t="s">
        <v>128</v>
      </c>
      <c r="B132" s="156">
        <v>0</v>
      </c>
      <c r="C132" s="156">
        <v>0</v>
      </c>
      <c r="D132" s="156">
        <v>91</v>
      </c>
      <c r="E132" s="156">
        <v>1241</v>
      </c>
      <c r="F132" s="156">
        <v>89</v>
      </c>
      <c r="G132" s="156">
        <v>468</v>
      </c>
      <c r="H132" s="156">
        <v>9</v>
      </c>
      <c r="I132" s="156">
        <v>2</v>
      </c>
      <c r="J132" s="156">
        <v>26</v>
      </c>
    </row>
    <row r="133" spans="1:10" x14ac:dyDescent="0.2">
      <c r="A133" s="16" t="s">
        <v>108</v>
      </c>
      <c r="B133" s="156">
        <v>11</v>
      </c>
      <c r="C133" s="156">
        <v>7</v>
      </c>
      <c r="D133" s="156">
        <v>1933</v>
      </c>
      <c r="E133" s="156">
        <v>38707</v>
      </c>
      <c r="F133" s="156">
        <v>746</v>
      </c>
      <c r="G133" s="156">
        <v>2636</v>
      </c>
      <c r="H133" s="156">
        <v>203</v>
      </c>
      <c r="I133" s="156">
        <v>33</v>
      </c>
      <c r="J133" s="156">
        <v>549</v>
      </c>
    </row>
    <row r="134" spans="1:10" x14ac:dyDescent="0.2">
      <c r="A134" s="16" t="s">
        <v>109</v>
      </c>
      <c r="B134" s="156">
        <v>121</v>
      </c>
      <c r="C134" s="156">
        <v>27</v>
      </c>
      <c r="D134" s="156">
        <v>40741</v>
      </c>
      <c r="E134" s="156">
        <v>65361</v>
      </c>
      <c r="F134" s="156">
        <v>4988</v>
      </c>
      <c r="G134" s="156">
        <v>5916</v>
      </c>
      <c r="H134" s="156">
        <v>3003</v>
      </c>
      <c r="I134" s="156">
        <v>862</v>
      </c>
      <c r="J134" s="156">
        <v>1385</v>
      </c>
    </row>
    <row r="135" spans="1:10" x14ac:dyDescent="0.2">
      <c r="A135" s="16" t="s">
        <v>129</v>
      </c>
      <c r="B135" s="156">
        <v>1</v>
      </c>
      <c r="C135" s="156" t="s">
        <v>262</v>
      </c>
      <c r="D135" s="156">
        <v>827</v>
      </c>
      <c r="E135" s="156">
        <v>1829</v>
      </c>
      <c r="F135" s="156" t="s">
        <v>262</v>
      </c>
      <c r="G135" s="156" t="s">
        <v>262</v>
      </c>
      <c r="H135" s="156">
        <v>13</v>
      </c>
      <c r="I135" s="156">
        <v>5</v>
      </c>
      <c r="J135" s="156">
        <v>16</v>
      </c>
    </row>
    <row r="136" spans="1:10" x14ac:dyDescent="0.2">
      <c r="A136" s="16" t="s">
        <v>110</v>
      </c>
      <c r="B136" s="156">
        <v>6</v>
      </c>
      <c r="C136" s="156">
        <v>2</v>
      </c>
      <c r="D136" s="156">
        <v>1757</v>
      </c>
      <c r="E136" s="156">
        <v>9101</v>
      </c>
      <c r="F136" s="156">
        <v>345</v>
      </c>
      <c r="G136" s="156">
        <v>560</v>
      </c>
      <c r="H136" s="156">
        <v>111</v>
      </c>
      <c r="I136" s="156">
        <v>31</v>
      </c>
      <c r="J136" s="156">
        <v>172</v>
      </c>
    </row>
    <row r="137" spans="1:10" x14ac:dyDescent="0.2">
      <c r="A137" s="16" t="s">
        <v>111</v>
      </c>
      <c r="B137" s="156">
        <v>18</v>
      </c>
      <c r="C137" s="156">
        <v>6</v>
      </c>
      <c r="D137" s="156">
        <v>4544</v>
      </c>
      <c r="E137" s="156">
        <v>18961</v>
      </c>
      <c r="F137" s="156">
        <v>1292</v>
      </c>
      <c r="G137" s="156">
        <v>1646</v>
      </c>
      <c r="H137" s="156">
        <v>407</v>
      </c>
      <c r="I137" s="156">
        <v>81</v>
      </c>
      <c r="J137" s="156">
        <v>328</v>
      </c>
    </row>
    <row r="138" spans="1:10" x14ac:dyDescent="0.2">
      <c r="A138" s="16" t="s">
        <v>112</v>
      </c>
      <c r="B138" s="156">
        <v>1</v>
      </c>
      <c r="C138" s="156" t="s">
        <v>262</v>
      </c>
      <c r="D138" s="156">
        <v>429</v>
      </c>
      <c r="E138" s="156">
        <v>1752</v>
      </c>
      <c r="F138" s="156" t="s">
        <v>262</v>
      </c>
      <c r="G138" s="156" t="s">
        <v>262</v>
      </c>
      <c r="H138" s="156">
        <v>10</v>
      </c>
      <c r="I138" s="156">
        <v>3</v>
      </c>
      <c r="J138" s="156">
        <v>12</v>
      </c>
    </row>
    <row r="139" spans="1:10" x14ac:dyDescent="0.2">
      <c r="A139" s="16" t="s">
        <v>113</v>
      </c>
      <c r="B139" s="156">
        <v>3</v>
      </c>
      <c r="C139" s="156" t="s">
        <v>262</v>
      </c>
      <c r="D139" s="156">
        <v>410</v>
      </c>
      <c r="E139" s="156">
        <v>1480</v>
      </c>
      <c r="F139" s="156" t="s">
        <v>262</v>
      </c>
      <c r="G139" s="156" t="s">
        <v>262</v>
      </c>
      <c r="H139" s="156">
        <v>51</v>
      </c>
      <c r="I139" s="156">
        <v>8</v>
      </c>
      <c r="J139" s="156">
        <v>29</v>
      </c>
    </row>
    <row r="140" spans="1:10" x14ac:dyDescent="0.2">
      <c r="A140" s="16" t="s">
        <v>114</v>
      </c>
      <c r="B140" s="156">
        <v>96</v>
      </c>
      <c r="C140" s="156">
        <v>40</v>
      </c>
      <c r="D140" s="156">
        <v>24686</v>
      </c>
      <c r="E140" s="156">
        <v>91376</v>
      </c>
      <c r="F140" s="156">
        <v>7659</v>
      </c>
      <c r="G140" s="156">
        <v>10379</v>
      </c>
      <c r="H140" s="156">
        <v>1515</v>
      </c>
      <c r="I140" s="156">
        <v>390</v>
      </c>
      <c r="J140" s="156">
        <v>1519</v>
      </c>
    </row>
    <row r="141" spans="1:10" x14ac:dyDescent="0.2">
      <c r="A141" s="100" t="s">
        <v>115</v>
      </c>
      <c r="B141" s="156">
        <v>2</v>
      </c>
      <c r="C141" s="156">
        <v>0</v>
      </c>
      <c r="D141" s="156">
        <v>178</v>
      </c>
      <c r="E141" s="156">
        <v>963</v>
      </c>
      <c r="F141" s="156">
        <v>17</v>
      </c>
      <c r="G141" s="156">
        <v>21</v>
      </c>
      <c r="H141" s="156">
        <v>26</v>
      </c>
      <c r="I141" s="156">
        <v>3</v>
      </c>
      <c r="J141" s="156">
        <v>14</v>
      </c>
    </row>
    <row r="142" spans="1:10" x14ac:dyDescent="0.2">
      <c r="A142" s="100" t="s">
        <v>116</v>
      </c>
      <c r="B142" s="156">
        <v>166</v>
      </c>
      <c r="C142" s="156">
        <v>85</v>
      </c>
      <c r="D142" s="156">
        <v>38317</v>
      </c>
      <c r="E142" s="156">
        <v>77034</v>
      </c>
      <c r="F142" s="156">
        <v>11341</v>
      </c>
      <c r="G142" s="156">
        <v>14446</v>
      </c>
      <c r="H142" s="156">
        <v>2908</v>
      </c>
      <c r="I142" s="156">
        <v>546</v>
      </c>
      <c r="J142" s="156">
        <v>1101</v>
      </c>
    </row>
    <row r="143" spans="1:10" x14ac:dyDescent="0.2">
      <c r="A143" s="100" t="s">
        <v>124</v>
      </c>
      <c r="B143" s="156">
        <v>76</v>
      </c>
      <c r="C143" s="156">
        <v>16</v>
      </c>
      <c r="D143" s="156">
        <v>34069</v>
      </c>
      <c r="E143" s="156">
        <v>116573</v>
      </c>
      <c r="F143" s="156">
        <v>2778</v>
      </c>
      <c r="G143" s="156">
        <v>9884</v>
      </c>
      <c r="H143" s="156">
        <v>1025</v>
      </c>
      <c r="I143" s="156">
        <v>272</v>
      </c>
      <c r="J143" s="156">
        <v>966</v>
      </c>
    </row>
    <row r="144" spans="1:10" x14ac:dyDescent="0.2">
      <c r="A144" s="100" t="s">
        <v>117</v>
      </c>
      <c r="B144" s="156">
        <v>188</v>
      </c>
      <c r="C144" s="156">
        <v>111</v>
      </c>
      <c r="D144" s="156">
        <v>44971</v>
      </c>
      <c r="E144" s="156">
        <v>77082</v>
      </c>
      <c r="F144" s="156">
        <v>17417</v>
      </c>
      <c r="G144" s="156">
        <v>24817</v>
      </c>
      <c r="H144" s="156">
        <v>4072</v>
      </c>
      <c r="I144" s="156">
        <v>939</v>
      </c>
      <c r="J144" s="156">
        <v>1631</v>
      </c>
    </row>
    <row r="145" spans="1:10" x14ac:dyDescent="0.2">
      <c r="A145" s="16" t="s">
        <v>118</v>
      </c>
      <c r="B145" s="156">
        <v>551</v>
      </c>
      <c r="C145" s="156">
        <v>192</v>
      </c>
      <c r="D145" s="156">
        <v>143254</v>
      </c>
      <c r="E145" s="156">
        <v>412268</v>
      </c>
      <c r="F145" s="156">
        <v>33476</v>
      </c>
      <c r="G145" s="156">
        <v>57464</v>
      </c>
      <c r="H145" s="156">
        <v>9449</v>
      </c>
      <c r="I145" s="156">
        <v>2408</v>
      </c>
      <c r="J145" s="156">
        <v>6806</v>
      </c>
    </row>
    <row r="146" spans="1:10" x14ac:dyDescent="0.2">
      <c r="A146" s="16" t="s">
        <v>119</v>
      </c>
      <c r="B146" s="156">
        <v>4</v>
      </c>
      <c r="C146" s="156">
        <v>1</v>
      </c>
      <c r="D146" s="156">
        <v>745</v>
      </c>
      <c r="E146" s="156">
        <v>8091</v>
      </c>
      <c r="F146" s="156">
        <v>26</v>
      </c>
      <c r="G146" s="156">
        <v>63</v>
      </c>
      <c r="H146" s="156">
        <v>81</v>
      </c>
      <c r="I146" s="156">
        <v>15</v>
      </c>
      <c r="J146" s="156">
        <v>163</v>
      </c>
    </row>
    <row r="147" spans="1:10" x14ac:dyDescent="0.2">
      <c r="A147" s="16" t="s">
        <v>120</v>
      </c>
      <c r="B147" s="156">
        <v>41</v>
      </c>
      <c r="C147" s="156" t="s">
        <v>262</v>
      </c>
      <c r="D147" s="156">
        <v>11060</v>
      </c>
      <c r="E147" s="156">
        <v>44185</v>
      </c>
      <c r="F147" s="156" t="s">
        <v>262</v>
      </c>
      <c r="G147" s="156" t="s">
        <v>262</v>
      </c>
      <c r="H147" s="156">
        <v>645</v>
      </c>
      <c r="I147" s="156">
        <v>176</v>
      </c>
      <c r="J147" s="156">
        <v>747</v>
      </c>
    </row>
    <row r="148" spans="1:10" x14ac:dyDescent="0.2">
      <c r="A148" s="16" t="s">
        <v>121</v>
      </c>
      <c r="B148" s="156">
        <v>19</v>
      </c>
      <c r="C148" s="156">
        <v>6</v>
      </c>
      <c r="D148" s="156">
        <v>6080</v>
      </c>
      <c r="E148" s="156">
        <v>26861</v>
      </c>
      <c r="F148" s="156">
        <v>1200</v>
      </c>
      <c r="G148" s="156">
        <v>3009</v>
      </c>
      <c r="H148" s="156">
        <v>316</v>
      </c>
      <c r="I148" s="156">
        <v>85</v>
      </c>
      <c r="J148" s="156">
        <v>364</v>
      </c>
    </row>
    <row r="149" spans="1:10" x14ac:dyDescent="0.2">
      <c r="A149" s="16" t="s">
        <v>122</v>
      </c>
      <c r="B149" s="156">
        <v>46</v>
      </c>
      <c r="C149" s="156">
        <v>18</v>
      </c>
      <c r="D149" s="156">
        <v>15634</v>
      </c>
      <c r="E149" s="156">
        <v>47435</v>
      </c>
      <c r="F149" s="156">
        <v>3076</v>
      </c>
      <c r="G149" s="156">
        <v>4700</v>
      </c>
      <c r="H149" s="156">
        <v>719</v>
      </c>
      <c r="I149" s="156">
        <v>170</v>
      </c>
      <c r="J149" s="156">
        <v>655</v>
      </c>
    </row>
    <row r="150" spans="1:10" x14ac:dyDescent="0.2">
      <c r="A150" s="16" t="s">
        <v>290</v>
      </c>
      <c r="B150" s="156">
        <v>1</v>
      </c>
      <c r="C150" s="156">
        <v>1</v>
      </c>
      <c r="D150" s="156">
        <v>576</v>
      </c>
      <c r="E150" s="156">
        <v>2220</v>
      </c>
      <c r="F150" s="156">
        <v>166</v>
      </c>
      <c r="G150" s="156">
        <v>455</v>
      </c>
      <c r="H150" s="156">
        <v>9</v>
      </c>
      <c r="I150" s="156">
        <v>4</v>
      </c>
      <c r="J150" s="156">
        <v>13</v>
      </c>
    </row>
    <row r="151" spans="1:10" s="20" customFormat="1" x14ac:dyDescent="0.2">
      <c r="A151" s="96" t="s">
        <v>138</v>
      </c>
      <c r="B151" s="169">
        <v>1917</v>
      </c>
      <c r="C151" s="169">
        <v>689</v>
      </c>
      <c r="D151" s="169">
        <v>526175</v>
      </c>
      <c r="E151" s="169">
        <v>1399886</v>
      </c>
      <c r="F151" s="169">
        <v>109926</v>
      </c>
      <c r="G151" s="169">
        <v>173091</v>
      </c>
      <c r="H151" s="169">
        <v>34199</v>
      </c>
      <c r="I151" s="169">
        <v>8570</v>
      </c>
      <c r="J151" s="169">
        <v>22149</v>
      </c>
    </row>
    <row r="152" spans="1:10" x14ac:dyDescent="0.2">
      <c r="B152" s="111"/>
      <c r="C152" s="111"/>
      <c r="D152" s="111"/>
      <c r="E152" s="111"/>
      <c r="F152" s="111"/>
      <c r="G152" s="111"/>
      <c r="H152" s="111"/>
      <c r="I152" s="111"/>
      <c r="J152" s="111"/>
    </row>
    <row r="153" spans="1:10" ht="36" x14ac:dyDescent="0.2">
      <c r="A153" s="98" t="s">
        <v>139</v>
      </c>
      <c r="B153" s="99" t="s">
        <v>356</v>
      </c>
      <c r="C153" s="99" t="s">
        <v>355</v>
      </c>
      <c r="D153" s="99" t="s">
        <v>352</v>
      </c>
      <c r="E153" s="99" t="s">
        <v>354</v>
      </c>
      <c r="F153" s="99" t="s">
        <v>353</v>
      </c>
      <c r="G153" s="99" t="s">
        <v>357</v>
      </c>
      <c r="H153" s="99" t="s">
        <v>351</v>
      </c>
      <c r="I153" s="99" t="s">
        <v>358</v>
      </c>
      <c r="J153" s="99" t="s">
        <v>359</v>
      </c>
    </row>
    <row r="154" spans="1:10" x14ac:dyDescent="0.2">
      <c r="A154" s="16" t="s">
        <v>100</v>
      </c>
      <c r="B154" s="156">
        <v>11</v>
      </c>
      <c r="C154" s="156">
        <v>4</v>
      </c>
      <c r="D154" s="156">
        <v>12789</v>
      </c>
      <c r="E154" s="156">
        <v>38731</v>
      </c>
      <c r="F154" s="156">
        <v>865</v>
      </c>
      <c r="G154" s="156">
        <v>1860</v>
      </c>
      <c r="H154" s="156">
        <v>216</v>
      </c>
      <c r="I154" s="156">
        <v>83</v>
      </c>
      <c r="J154" s="156">
        <v>258</v>
      </c>
    </row>
    <row r="155" spans="1:10" x14ac:dyDescent="0.2">
      <c r="A155" s="16" t="s">
        <v>101</v>
      </c>
      <c r="B155" s="156">
        <v>2</v>
      </c>
      <c r="C155" s="156" t="s">
        <v>262</v>
      </c>
      <c r="D155" s="156">
        <v>11</v>
      </c>
      <c r="E155" s="156">
        <v>792</v>
      </c>
      <c r="F155" s="156" t="s">
        <v>262</v>
      </c>
      <c r="G155" s="156" t="s">
        <v>262</v>
      </c>
      <c r="H155" s="156">
        <v>15</v>
      </c>
      <c r="I155" s="156">
        <v>0</v>
      </c>
      <c r="J155" s="156">
        <v>5</v>
      </c>
    </row>
    <row r="156" spans="1:10" x14ac:dyDescent="0.2">
      <c r="A156" s="16" t="s">
        <v>102</v>
      </c>
      <c r="B156" s="156">
        <v>55</v>
      </c>
      <c r="C156" s="156">
        <v>14</v>
      </c>
      <c r="D156" s="156">
        <v>19524</v>
      </c>
      <c r="E156" s="156">
        <v>36155</v>
      </c>
      <c r="F156" s="156">
        <v>1838</v>
      </c>
      <c r="G156" s="156">
        <v>2104</v>
      </c>
      <c r="H156" s="156">
        <v>1194</v>
      </c>
      <c r="I156" s="156">
        <v>410</v>
      </c>
      <c r="J156" s="156">
        <v>779</v>
      </c>
    </row>
    <row r="157" spans="1:10" x14ac:dyDescent="0.2">
      <c r="A157" s="16" t="s">
        <v>103</v>
      </c>
      <c r="B157" s="156">
        <v>0</v>
      </c>
      <c r="C157" s="156" t="s">
        <v>262</v>
      </c>
      <c r="D157" s="156">
        <v>20</v>
      </c>
      <c r="E157" s="156">
        <v>51</v>
      </c>
      <c r="F157" s="156" t="s">
        <v>262</v>
      </c>
      <c r="G157" s="156" t="s">
        <v>262</v>
      </c>
      <c r="H157" s="156">
        <v>0</v>
      </c>
      <c r="I157" s="156">
        <v>0</v>
      </c>
      <c r="J157" s="156">
        <v>1</v>
      </c>
    </row>
    <row r="158" spans="1:10" x14ac:dyDescent="0.2">
      <c r="A158" s="16" t="s">
        <v>104</v>
      </c>
      <c r="B158" s="156">
        <v>38</v>
      </c>
      <c r="C158" s="156">
        <v>15</v>
      </c>
      <c r="D158" s="156">
        <v>13512</v>
      </c>
      <c r="E158" s="156">
        <v>51497</v>
      </c>
      <c r="F158" s="156">
        <v>2832</v>
      </c>
      <c r="G158" s="156">
        <v>5207</v>
      </c>
      <c r="H158" s="156">
        <v>615</v>
      </c>
      <c r="I158" s="156">
        <v>186</v>
      </c>
      <c r="J158" s="156">
        <v>669</v>
      </c>
    </row>
    <row r="159" spans="1:10" x14ac:dyDescent="0.2">
      <c r="A159" s="16" t="s">
        <v>105</v>
      </c>
      <c r="B159" s="156">
        <v>149</v>
      </c>
      <c r="C159" s="156">
        <v>52</v>
      </c>
      <c r="D159" s="156">
        <v>35919</v>
      </c>
      <c r="E159" s="156">
        <v>82542</v>
      </c>
      <c r="F159" s="156">
        <v>8970</v>
      </c>
      <c r="G159" s="156">
        <v>13686</v>
      </c>
      <c r="H159" s="156">
        <v>2365</v>
      </c>
      <c r="I159" s="156">
        <v>557</v>
      </c>
      <c r="J159" s="156">
        <v>1317</v>
      </c>
    </row>
    <row r="160" spans="1:10" x14ac:dyDescent="0.2">
      <c r="A160" s="16" t="s">
        <v>106</v>
      </c>
      <c r="B160" s="156">
        <v>157</v>
      </c>
      <c r="C160" s="156">
        <v>35</v>
      </c>
      <c r="D160" s="156">
        <v>32171</v>
      </c>
      <c r="E160" s="156">
        <v>58404</v>
      </c>
      <c r="F160" s="156">
        <v>5210</v>
      </c>
      <c r="G160" s="156">
        <v>7570</v>
      </c>
      <c r="H160" s="156">
        <v>2577</v>
      </c>
      <c r="I160" s="156">
        <v>479</v>
      </c>
      <c r="J160" s="156">
        <v>905</v>
      </c>
    </row>
    <row r="161" spans="1:10" x14ac:dyDescent="0.2">
      <c r="A161" s="16" t="s">
        <v>107</v>
      </c>
      <c r="B161" s="156">
        <v>72</v>
      </c>
      <c r="C161" s="156">
        <v>22</v>
      </c>
      <c r="D161" s="156">
        <v>21513</v>
      </c>
      <c r="E161" s="156">
        <v>36748</v>
      </c>
      <c r="F161" s="156">
        <v>3497</v>
      </c>
      <c r="G161" s="156">
        <v>4437</v>
      </c>
      <c r="H161" s="156">
        <v>1083</v>
      </c>
      <c r="I161" s="156">
        <v>332</v>
      </c>
      <c r="J161" s="156">
        <v>596</v>
      </c>
    </row>
    <row r="162" spans="1:10" x14ac:dyDescent="0.2">
      <c r="A162" s="16" t="s">
        <v>128</v>
      </c>
      <c r="B162" s="156">
        <v>0</v>
      </c>
      <c r="C162" s="156" t="s">
        <v>262</v>
      </c>
      <c r="D162" s="156">
        <v>3</v>
      </c>
      <c r="E162" s="156">
        <v>495</v>
      </c>
      <c r="F162" s="156" t="s">
        <v>262</v>
      </c>
      <c r="G162" s="156" t="s">
        <v>262</v>
      </c>
      <c r="H162" s="156">
        <v>4</v>
      </c>
      <c r="I162" s="156">
        <v>0</v>
      </c>
      <c r="J162" s="156">
        <v>10</v>
      </c>
    </row>
    <row r="163" spans="1:10" x14ac:dyDescent="0.2">
      <c r="A163" s="16" t="s">
        <v>108</v>
      </c>
      <c r="B163" s="156">
        <v>12</v>
      </c>
      <c r="C163" s="156">
        <v>4</v>
      </c>
      <c r="D163" s="156">
        <v>3238</v>
      </c>
      <c r="E163" s="156">
        <v>46618</v>
      </c>
      <c r="F163" s="156">
        <v>83</v>
      </c>
      <c r="G163" s="156">
        <v>1473</v>
      </c>
      <c r="H163" s="156">
        <v>223</v>
      </c>
      <c r="I163" s="156">
        <v>42</v>
      </c>
      <c r="J163" s="156">
        <v>639</v>
      </c>
    </row>
    <row r="164" spans="1:10" x14ac:dyDescent="0.2">
      <c r="A164" s="16" t="s">
        <v>109</v>
      </c>
      <c r="B164" s="156">
        <v>100</v>
      </c>
      <c r="C164" s="156">
        <v>20</v>
      </c>
      <c r="D164" s="156">
        <v>38600</v>
      </c>
      <c r="E164" s="156">
        <v>63386</v>
      </c>
      <c r="F164" s="156">
        <v>3533</v>
      </c>
      <c r="G164" s="156">
        <v>5920</v>
      </c>
      <c r="H164" s="156">
        <v>2592</v>
      </c>
      <c r="I164" s="156">
        <v>956</v>
      </c>
      <c r="J164" s="156">
        <v>1552</v>
      </c>
    </row>
    <row r="165" spans="1:10" x14ac:dyDescent="0.2">
      <c r="A165" s="16" t="s">
        <v>129</v>
      </c>
      <c r="B165" s="156">
        <v>0</v>
      </c>
      <c r="C165" s="156">
        <v>0</v>
      </c>
      <c r="D165" s="156">
        <v>107</v>
      </c>
      <c r="E165" s="156">
        <v>209</v>
      </c>
      <c r="F165" s="156">
        <v>125</v>
      </c>
      <c r="G165" s="156">
        <v>152</v>
      </c>
      <c r="H165" s="156">
        <v>10</v>
      </c>
      <c r="I165" s="156">
        <v>2</v>
      </c>
      <c r="J165" s="156">
        <v>5</v>
      </c>
    </row>
    <row r="166" spans="1:10" x14ac:dyDescent="0.2">
      <c r="A166" s="16" t="s">
        <v>110</v>
      </c>
      <c r="B166" s="156">
        <v>5</v>
      </c>
      <c r="C166" s="156">
        <v>2</v>
      </c>
      <c r="D166" s="156">
        <v>2013</v>
      </c>
      <c r="E166" s="156">
        <v>9442</v>
      </c>
      <c r="F166" s="156">
        <v>290</v>
      </c>
      <c r="G166" s="156">
        <v>1010</v>
      </c>
      <c r="H166" s="156">
        <v>100</v>
      </c>
      <c r="I166" s="156">
        <v>43</v>
      </c>
      <c r="J166" s="156">
        <v>183</v>
      </c>
    </row>
    <row r="167" spans="1:10" x14ac:dyDescent="0.2">
      <c r="A167" s="16" t="s">
        <v>111</v>
      </c>
      <c r="B167" s="156">
        <v>19</v>
      </c>
      <c r="C167" s="156">
        <v>5</v>
      </c>
      <c r="D167" s="156">
        <v>5555</v>
      </c>
      <c r="E167" s="156">
        <v>22281</v>
      </c>
      <c r="F167" s="156">
        <v>960</v>
      </c>
      <c r="G167" s="156">
        <v>1917</v>
      </c>
      <c r="H167" s="156">
        <v>347</v>
      </c>
      <c r="I167" s="156">
        <v>101</v>
      </c>
      <c r="J167" s="156">
        <v>389</v>
      </c>
    </row>
    <row r="168" spans="1:10" x14ac:dyDescent="0.2">
      <c r="A168" s="16" t="s">
        <v>112</v>
      </c>
      <c r="B168" s="156">
        <v>2</v>
      </c>
      <c r="C168" s="156" t="s">
        <v>262</v>
      </c>
      <c r="D168" s="156">
        <v>798</v>
      </c>
      <c r="E168" s="156">
        <v>3321</v>
      </c>
      <c r="F168" s="156" t="s">
        <v>262</v>
      </c>
      <c r="G168" s="156" t="s">
        <v>262</v>
      </c>
      <c r="H168" s="156">
        <v>30</v>
      </c>
      <c r="I168" s="156">
        <v>11</v>
      </c>
      <c r="J168" s="156">
        <v>43</v>
      </c>
    </row>
    <row r="169" spans="1:10" x14ac:dyDescent="0.2">
      <c r="A169" s="16" t="s">
        <v>114</v>
      </c>
      <c r="B169" s="156">
        <v>78</v>
      </c>
      <c r="C169" s="156">
        <v>32</v>
      </c>
      <c r="D169" s="156">
        <v>21597</v>
      </c>
      <c r="E169" s="156">
        <v>74949</v>
      </c>
      <c r="F169" s="156">
        <v>6518</v>
      </c>
      <c r="G169" s="156">
        <v>9877</v>
      </c>
      <c r="H169" s="156">
        <v>1240</v>
      </c>
      <c r="I169" s="156">
        <v>343</v>
      </c>
      <c r="J169" s="156">
        <v>1239</v>
      </c>
    </row>
    <row r="170" spans="1:10" x14ac:dyDescent="0.2">
      <c r="A170" s="16" t="s">
        <v>115</v>
      </c>
      <c r="B170" s="156">
        <v>3</v>
      </c>
      <c r="C170" s="156">
        <v>0</v>
      </c>
      <c r="D170" s="156">
        <v>254</v>
      </c>
      <c r="E170" s="156">
        <v>1293</v>
      </c>
      <c r="F170" s="156">
        <v>51</v>
      </c>
      <c r="G170" s="156">
        <v>102</v>
      </c>
      <c r="H170" s="156">
        <v>32</v>
      </c>
      <c r="I170" s="156">
        <v>2</v>
      </c>
      <c r="J170" s="156">
        <v>17</v>
      </c>
    </row>
    <row r="171" spans="1:10" x14ac:dyDescent="0.2">
      <c r="A171" s="100" t="s">
        <v>116</v>
      </c>
      <c r="B171" s="156">
        <v>122</v>
      </c>
      <c r="C171" s="156">
        <v>64</v>
      </c>
      <c r="D171" s="156">
        <v>29016</v>
      </c>
      <c r="E171" s="156">
        <v>58695</v>
      </c>
      <c r="F171" s="156">
        <v>8308</v>
      </c>
      <c r="G171" s="156">
        <v>10458</v>
      </c>
      <c r="H171" s="156">
        <v>2095</v>
      </c>
      <c r="I171" s="156">
        <v>369</v>
      </c>
      <c r="J171" s="156">
        <v>791</v>
      </c>
    </row>
    <row r="172" spans="1:10" x14ac:dyDescent="0.2">
      <c r="A172" s="100" t="s">
        <v>124</v>
      </c>
      <c r="B172" s="156">
        <v>106</v>
      </c>
      <c r="C172" s="156">
        <v>18</v>
      </c>
      <c r="D172" s="156">
        <v>36998</v>
      </c>
      <c r="E172" s="156">
        <v>138129</v>
      </c>
      <c r="F172" s="156">
        <v>3820</v>
      </c>
      <c r="G172" s="156">
        <v>10767</v>
      </c>
      <c r="H172" s="156">
        <v>1421</v>
      </c>
      <c r="I172" s="156">
        <v>315</v>
      </c>
      <c r="J172" s="156">
        <v>1291</v>
      </c>
    </row>
    <row r="173" spans="1:10" x14ac:dyDescent="0.2">
      <c r="A173" s="100" t="s">
        <v>117</v>
      </c>
      <c r="B173" s="156">
        <v>168</v>
      </c>
      <c r="C173" s="156">
        <v>115</v>
      </c>
      <c r="D173" s="156">
        <v>48808</v>
      </c>
      <c r="E173" s="156">
        <v>81191</v>
      </c>
      <c r="F173" s="156">
        <v>19281</v>
      </c>
      <c r="G173" s="156">
        <v>29228</v>
      </c>
      <c r="H173" s="156">
        <v>3915</v>
      </c>
      <c r="I173" s="156">
        <v>1062</v>
      </c>
      <c r="J173" s="156">
        <v>1773</v>
      </c>
    </row>
    <row r="174" spans="1:10" x14ac:dyDescent="0.2">
      <c r="A174" s="100" t="s">
        <v>118</v>
      </c>
      <c r="B174" s="156">
        <v>453</v>
      </c>
      <c r="C174" s="156">
        <v>156</v>
      </c>
      <c r="D174" s="156">
        <v>111569</v>
      </c>
      <c r="E174" s="156">
        <v>329065</v>
      </c>
      <c r="F174" s="156">
        <v>24414</v>
      </c>
      <c r="G174" s="156">
        <v>42409</v>
      </c>
      <c r="H174" s="156">
        <v>7170</v>
      </c>
      <c r="I174" s="156">
        <v>1717</v>
      </c>
      <c r="J174" s="156">
        <v>5100</v>
      </c>
    </row>
    <row r="175" spans="1:10" x14ac:dyDescent="0.2">
      <c r="A175" s="16" t="s">
        <v>119</v>
      </c>
      <c r="B175" s="156">
        <v>5</v>
      </c>
      <c r="C175" s="156">
        <v>3</v>
      </c>
      <c r="D175" s="156">
        <v>1052</v>
      </c>
      <c r="E175" s="156">
        <v>9342</v>
      </c>
      <c r="F175" s="156">
        <v>227</v>
      </c>
      <c r="G175" s="156">
        <v>230</v>
      </c>
      <c r="H175" s="156">
        <v>57</v>
      </c>
      <c r="I175" s="156">
        <v>15</v>
      </c>
      <c r="J175" s="156">
        <v>120</v>
      </c>
    </row>
    <row r="176" spans="1:10" x14ac:dyDescent="0.2">
      <c r="A176" s="16" t="s">
        <v>120</v>
      </c>
      <c r="B176" s="156">
        <v>30</v>
      </c>
      <c r="C176" s="156" t="s">
        <v>262</v>
      </c>
      <c r="D176" s="156">
        <v>9760</v>
      </c>
      <c r="E176" s="156">
        <v>29058</v>
      </c>
      <c r="F176" s="156" t="s">
        <v>262</v>
      </c>
      <c r="G176" s="156" t="s">
        <v>262</v>
      </c>
      <c r="H176" s="156">
        <v>466</v>
      </c>
      <c r="I176" s="156">
        <v>135</v>
      </c>
      <c r="J176" s="156">
        <v>456</v>
      </c>
    </row>
    <row r="177" spans="1:10" x14ac:dyDescent="0.2">
      <c r="A177" s="16" t="s">
        <v>121</v>
      </c>
      <c r="B177" s="156">
        <v>15</v>
      </c>
      <c r="C177" s="156">
        <v>4</v>
      </c>
      <c r="D177" s="156">
        <v>5127</v>
      </c>
      <c r="E177" s="156">
        <v>16909</v>
      </c>
      <c r="F177" s="156">
        <v>592</v>
      </c>
      <c r="G177" s="156">
        <v>592</v>
      </c>
      <c r="H177" s="156">
        <v>344</v>
      </c>
      <c r="I177" s="156">
        <v>115</v>
      </c>
      <c r="J177" s="156">
        <v>357</v>
      </c>
    </row>
    <row r="178" spans="1:10" x14ac:dyDescent="0.2">
      <c r="A178" s="16" t="s">
        <v>122</v>
      </c>
      <c r="B178" s="156">
        <v>48</v>
      </c>
      <c r="C178" s="156">
        <v>18</v>
      </c>
      <c r="D178" s="156">
        <v>11527</v>
      </c>
      <c r="E178" s="156">
        <v>44050</v>
      </c>
      <c r="F178" s="156">
        <v>2572</v>
      </c>
      <c r="G178" s="156">
        <v>3347</v>
      </c>
      <c r="H178" s="156">
        <v>738</v>
      </c>
      <c r="I178" s="156">
        <v>173</v>
      </c>
      <c r="J178" s="156">
        <v>682</v>
      </c>
    </row>
    <row r="179" spans="1:10" x14ac:dyDescent="0.2">
      <c r="A179" s="16" t="s">
        <v>290</v>
      </c>
      <c r="B179" s="156">
        <v>3</v>
      </c>
      <c r="C179" s="156">
        <v>1</v>
      </c>
      <c r="D179" s="156">
        <v>893</v>
      </c>
      <c r="E179" s="156">
        <v>2930</v>
      </c>
      <c r="F179" s="156">
        <v>350</v>
      </c>
      <c r="G179" s="156">
        <v>910</v>
      </c>
      <c r="H179" s="156">
        <v>29</v>
      </c>
      <c r="I179" s="156">
        <v>13</v>
      </c>
      <c r="J179" s="156">
        <v>35</v>
      </c>
    </row>
    <row r="180" spans="1:10" s="20" customFormat="1" x14ac:dyDescent="0.2">
      <c r="A180" s="96" t="s">
        <v>140</v>
      </c>
      <c r="B180" s="169">
        <v>1651</v>
      </c>
      <c r="C180" s="169">
        <v>584</v>
      </c>
      <c r="D180" s="169">
        <v>462377</v>
      </c>
      <c r="E180" s="169">
        <v>1236283</v>
      </c>
      <c r="F180" s="169">
        <v>94335</v>
      </c>
      <c r="G180" s="169">
        <v>153255</v>
      </c>
      <c r="H180" s="169">
        <v>28878</v>
      </c>
      <c r="I180" s="169">
        <v>7463</v>
      </c>
      <c r="J180" s="169">
        <v>19211</v>
      </c>
    </row>
    <row r="181" spans="1:10" x14ac:dyDescent="0.2">
      <c r="B181" s="111"/>
      <c r="C181" s="111"/>
      <c r="D181" s="111"/>
      <c r="E181" s="111"/>
      <c r="F181" s="111"/>
      <c r="G181" s="111"/>
      <c r="H181" s="111"/>
      <c r="I181" s="111"/>
      <c r="J181" s="111"/>
    </row>
    <row r="182" spans="1:10" ht="36" x14ac:dyDescent="0.2">
      <c r="A182" s="98" t="s">
        <v>142</v>
      </c>
      <c r="B182" s="99" t="s">
        <v>356</v>
      </c>
      <c r="C182" s="99" t="s">
        <v>355</v>
      </c>
      <c r="D182" s="99" t="s">
        <v>352</v>
      </c>
      <c r="E182" s="99" t="s">
        <v>354</v>
      </c>
      <c r="F182" s="99" t="s">
        <v>353</v>
      </c>
      <c r="G182" s="99" t="s">
        <v>357</v>
      </c>
      <c r="H182" s="99" t="s">
        <v>351</v>
      </c>
      <c r="I182" s="99" t="s">
        <v>358</v>
      </c>
      <c r="J182" s="99" t="s">
        <v>359</v>
      </c>
    </row>
    <row r="183" spans="1:10" x14ac:dyDescent="0.2">
      <c r="A183" s="16" t="s">
        <v>100</v>
      </c>
      <c r="B183" s="156">
        <v>14</v>
      </c>
      <c r="C183" s="156">
        <v>4</v>
      </c>
      <c r="D183" s="156">
        <v>14345</v>
      </c>
      <c r="E183" s="156">
        <v>51085</v>
      </c>
      <c r="F183" s="156">
        <v>1302</v>
      </c>
      <c r="G183" s="156">
        <v>1913</v>
      </c>
      <c r="H183" s="156">
        <v>250</v>
      </c>
      <c r="I183" s="156">
        <v>81</v>
      </c>
      <c r="J183" s="156">
        <v>310</v>
      </c>
    </row>
    <row r="184" spans="1:10" x14ac:dyDescent="0.2">
      <c r="A184" s="16" t="s">
        <v>101</v>
      </c>
      <c r="B184" s="156">
        <v>1</v>
      </c>
      <c r="C184" s="156" t="s">
        <v>262</v>
      </c>
      <c r="D184" s="156">
        <v>159</v>
      </c>
      <c r="E184" s="156">
        <v>503</v>
      </c>
      <c r="F184" s="156" t="s">
        <v>262</v>
      </c>
      <c r="G184" s="156" t="s">
        <v>262</v>
      </c>
      <c r="H184" s="156">
        <v>15</v>
      </c>
      <c r="I184" s="156">
        <v>1</v>
      </c>
      <c r="J184" s="156">
        <v>8</v>
      </c>
    </row>
    <row r="185" spans="1:10" x14ac:dyDescent="0.2">
      <c r="A185" s="16" t="s">
        <v>102</v>
      </c>
      <c r="B185" s="156">
        <v>35</v>
      </c>
      <c r="C185" s="156">
        <v>16</v>
      </c>
      <c r="D185" s="156">
        <v>17965</v>
      </c>
      <c r="E185" s="156">
        <v>41823</v>
      </c>
      <c r="F185" s="156">
        <v>1928</v>
      </c>
      <c r="G185" s="156">
        <v>2089</v>
      </c>
      <c r="H185" s="156">
        <v>676</v>
      </c>
      <c r="I185" s="156">
        <v>350</v>
      </c>
      <c r="J185" s="156">
        <v>789</v>
      </c>
    </row>
    <row r="186" spans="1:10" x14ac:dyDescent="0.2">
      <c r="A186" s="16" t="s">
        <v>148</v>
      </c>
      <c r="B186" s="156">
        <v>9</v>
      </c>
      <c r="C186" s="156">
        <v>1</v>
      </c>
      <c r="D186" s="156">
        <v>1348</v>
      </c>
      <c r="E186" s="156">
        <v>3624</v>
      </c>
      <c r="F186" s="156">
        <v>33</v>
      </c>
      <c r="G186" s="156">
        <v>82</v>
      </c>
      <c r="H186" s="156">
        <v>182</v>
      </c>
      <c r="I186" s="156">
        <v>29</v>
      </c>
      <c r="J186" s="156">
        <v>82</v>
      </c>
    </row>
    <row r="187" spans="1:10" x14ac:dyDescent="0.2">
      <c r="A187" s="16" t="s">
        <v>103</v>
      </c>
      <c r="B187" s="156">
        <v>0</v>
      </c>
      <c r="C187" s="156" t="s">
        <v>262</v>
      </c>
      <c r="D187" s="156">
        <v>13</v>
      </c>
      <c r="E187" s="156">
        <v>33</v>
      </c>
      <c r="F187" s="156" t="s">
        <v>262</v>
      </c>
      <c r="G187" s="156" t="s">
        <v>262</v>
      </c>
      <c r="H187" s="156">
        <v>0</v>
      </c>
      <c r="I187" s="156">
        <v>0</v>
      </c>
      <c r="J187" s="156">
        <v>1</v>
      </c>
    </row>
    <row r="188" spans="1:10" x14ac:dyDescent="0.2">
      <c r="A188" s="16" t="s">
        <v>104</v>
      </c>
      <c r="B188" s="156">
        <v>34</v>
      </c>
      <c r="C188" s="156">
        <v>10</v>
      </c>
      <c r="D188" s="156">
        <v>12410</v>
      </c>
      <c r="E188" s="156">
        <v>43066</v>
      </c>
      <c r="F188" s="156">
        <v>1968</v>
      </c>
      <c r="G188" s="156">
        <v>2875</v>
      </c>
      <c r="H188" s="156">
        <v>560</v>
      </c>
      <c r="I188" s="156">
        <v>180</v>
      </c>
      <c r="J188" s="156">
        <v>630</v>
      </c>
    </row>
    <row r="189" spans="1:10" x14ac:dyDescent="0.2">
      <c r="A189" s="16" t="s">
        <v>105</v>
      </c>
      <c r="B189" s="156">
        <v>175</v>
      </c>
      <c r="C189" s="156">
        <v>58</v>
      </c>
      <c r="D189" s="156">
        <v>42252</v>
      </c>
      <c r="E189" s="156">
        <v>103978</v>
      </c>
      <c r="F189" s="156">
        <v>8649</v>
      </c>
      <c r="G189" s="156">
        <v>13867</v>
      </c>
      <c r="H189" s="156">
        <v>2761</v>
      </c>
      <c r="I189" s="156">
        <v>671</v>
      </c>
      <c r="J189" s="156">
        <v>1666</v>
      </c>
    </row>
    <row r="190" spans="1:10" x14ac:dyDescent="0.2">
      <c r="A190" s="16" t="s">
        <v>106</v>
      </c>
      <c r="B190" s="156">
        <v>189</v>
      </c>
      <c r="C190" s="156">
        <v>54</v>
      </c>
      <c r="D190" s="156">
        <v>40443</v>
      </c>
      <c r="E190" s="156">
        <v>76181</v>
      </c>
      <c r="F190" s="156">
        <v>8598</v>
      </c>
      <c r="G190" s="156">
        <v>11353</v>
      </c>
      <c r="H190" s="156">
        <v>2894</v>
      </c>
      <c r="I190" s="156">
        <v>625</v>
      </c>
      <c r="J190" s="156">
        <v>1222</v>
      </c>
    </row>
    <row r="191" spans="1:10" x14ac:dyDescent="0.2">
      <c r="A191" s="16" t="s">
        <v>107</v>
      </c>
      <c r="B191" s="156">
        <v>71</v>
      </c>
      <c r="C191" s="156">
        <v>20</v>
      </c>
      <c r="D191" s="156">
        <v>20705</v>
      </c>
      <c r="E191" s="156">
        <v>38756</v>
      </c>
      <c r="F191" s="156">
        <v>3855</v>
      </c>
      <c r="G191" s="156">
        <v>4520</v>
      </c>
      <c r="H191" s="156">
        <v>1105</v>
      </c>
      <c r="I191" s="156">
        <v>331</v>
      </c>
      <c r="J191" s="156">
        <v>655</v>
      </c>
    </row>
    <row r="192" spans="1:10" x14ac:dyDescent="0.2">
      <c r="A192" s="16" t="s">
        <v>108</v>
      </c>
      <c r="B192" s="156">
        <v>9</v>
      </c>
      <c r="C192" s="156">
        <v>3</v>
      </c>
      <c r="D192" s="156">
        <v>964</v>
      </c>
      <c r="E192" s="156">
        <v>28414</v>
      </c>
      <c r="F192" s="156">
        <v>1362</v>
      </c>
      <c r="G192" s="156">
        <v>1977</v>
      </c>
      <c r="H192" s="156">
        <v>167</v>
      </c>
      <c r="I192" s="156">
        <v>21</v>
      </c>
      <c r="J192" s="156">
        <v>478</v>
      </c>
    </row>
    <row r="193" spans="1:10" x14ac:dyDescent="0.2">
      <c r="A193" s="16" t="s">
        <v>109</v>
      </c>
      <c r="B193" s="156">
        <v>123</v>
      </c>
      <c r="C193" s="156">
        <v>57</v>
      </c>
      <c r="D193" s="156">
        <v>35015</v>
      </c>
      <c r="E193" s="156">
        <v>63176</v>
      </c>
      <c r="F193" s="156">
        <v>9940</v>
      </c>
      <c r="G193" s="156">
        <v>14359</v>
      </c>
      <c r="H193" s="156">
        <v>3315</v>
      </c>
      <c r="I193" s="156">
        <v>778</v>
      </c>
      <c r="J193" s="156">
        <v>1427</v>
      </c>
    </row>
    <row r="194" spans="1:10" x14ac:dyDescent="0.2">
      <c r="A194" s="16" t="s">
        <v>129</v>
      </c>
      <c r="B194" s="156">
        <v>1</v>
      </c>
      <c r="C194" s="156">
        <v>0</v>
      </c>
      <c r="D194" s="156">
        <v>697</v>
      </c>
      <c r="E194" s="156">
        <v>1160</v>
      </c>
      <c r="F194" s="156">
        <v>44</v>
      </c>
      <c r="G194" s="156">
        <v>76</v>
      </c>
      <c r="H194" s="156">
        <v>15</v>
      </c>
      <c r="I194" s="156">
        <v>5</v>
      </c>
      <c r="J194" s="156">
        <v>7</v>
      </c>
    </row>
    <row r="195" spans="1:10" x14ac:dyDescent="0.2">
      <c r="A195" s="16" t="s">
        <v>110</v>
      </c>
      <c r="B195" s="156">
        <v>2</v>
      </c>
      <c r="C195" s="156">
        <v>1</v>
      </c>
      <c r="D195" s="156">
        <v>553</v>
      </c>
      <c r="E195" s="156">
        <v>3614</v>
      </c>
      <c r="F195" s="156">
        <v>71</v>
      </c>
      <c r="G195" s="156">
        <v>227</v>
      </c>
      <c r="H195" s="156">
        <v>37</v>
      </c>
      <c r="I195" s="156">
        <v>11</v>
      </c>
      <c r="J195" s="156">
        <v>62</v>
      </c>
    </row>
    <row r="196" spans="1:10" x14ac:dyDescent="0.2">
      <c r="A196" s="16" t="s">
        <v>111</v>
      </c>
      <c r="B196" s="156">
        <v>23</v>
      </c>
      <c r="C196" s="156">
        <v>8</v>
      </c>
      <c r="D196" s="156">
        <v>5393</v>
      </c>
      <c r="E196" s="156">
        <v>25093</v>
      </c>
      <c r="F196" s="156">
        <v>1392</v>
      </c>
      <c r="G196" s="156">
        <v>2127</v>
      </c>
      <c r="H196" s="156">
        <v>401</v>
      </c>
      <c r="I196" s="156">
        <v>87</v>
      </c>
      <c r="J196" s="156">
        <v>413</v>
      </c>
    </row>
    <row r="197" spans="1:10" x14ac:dyDescent="0.2">
      <c r="A197" s="16" t="s">
        <v>112</v>
      </c>
      <c r="B197" s="156">
        <v>2</v>
      </c>
      <c r="C197" s="156">
        <v>0</v>
      </c>
      <c r="D197" s="156">
        <v>943</v>
      </c>
      <c r="E197" s="156">
        <v>2912</v>
      </c>
      <c r="F197" s="156">
        <v>22</v>
      </c>
      <c r="G197" s="156">
        <v>48</v>
      </c>
      <c r="H197" s="156">
        <v>28</v>
      </c>
      <c r="I197" s="156">
        <v>11</v>
      </c>
      <c r="J197" s="156">
        <v>35</v>
      </c>
    </row>
    <row r="198" spans="1:10" x14ac:dyDescent="0.2">
      <c r="A198" s="16" t="s">
        <v>114</v>
      </c>
      <c r="B198" s="156">
        <v>54</v>
      </c>
      <c r="C198" s="156">
        <v>20</v>
      </c>
      <c r="D198" s="156">
        <v>13077</v>
      </c>
      <c r="E198" s="156">
        <v>48183</v>
      </c>
      <c r="F198" s="156">
        <v>4053</v>
      </c>
      <c r="G198" s="156">
        <v>6056</v>
      </c>
      <c r="H198" s="156">
        <v>866</v>
      </c>
      <c r="I198" s="156">
        <v>223</v>
      </c>
      <c r="J198" s="156">
        <v>821</v>
      </c>
    </row>
    <row r="199" spans="1:10" x14ac:dyDescent="0.2">
      <c r="A199" s="16" t="s">
        <v>115</v>
      </c>
      <c r="B199" s="156">
        <v>2</v>
      </c>
      <c r="C199" s="156">
        <v>0</v>
      </c>
      <c r="D199" s="156">
        <v>305</v>
      </c>
      <c r="E199" s="156">
        <v>1238</v>
      </c>
      <c r="F199" s="156">
        <v>29</v>
      </c>
      <c r="G199" s="156">
        <v>39</v>
      </c>
      <c r="H199" s="156">
        <v>32</v>
      </c>
      <c r="I199" s="156">
        <v>5</v>
      </c>
      <c r="J199" s="156">
        <v>20</v>
      </c>
    </row>
    <row r="200" spans="1:10" x14ac:dyDescent="0.2">
      <c r="A200" s="100" t="s">
        <v>116</v>
      </c>
      <c r="B200" s="156">
        <v>76</v>
      </c>
      <c r="C200" s="156">
        <v>38</v>
      </c>
      <c r="D200" s="156">
        <v>21780</v>
      </c>
      <c r="E200" s="156">
        <v>46665</v>
      </c>
      <c r="F200" s="156">
        <v>4968</v>
      </c>
      <c r="G200" s="156">
        <v>6236</v>
      </c>
      <c r="H200" s="156">
        <v>1179</v>
      </c>
      <c r="I200" s="156">
        <v>228</v>
      </c>
      <c r="J200" s="156">
        <v>587</v>
      </c>
    </row>
    <row r="201" spans="1:10" x14ac:dyDescent="0.2">
      <c r="A201" s="100" t="s">
        <v>124</v>
      </c>
      <c r="B201" s="156">
        <v>111</v>
      </c>
      <c r="C201" s="156">
        <v>29</v>
      </c>
      <c r="D201" s="156">
        <v>44619</v>
      </c>
      <c r="E201" s="156">
        <v>146749</v>
      </c>
      <c r="F201" s="156">
        <v>6893</v>
      </c>
      <c r="G201" s="156">
        <v>20907</v>
      </c>
      <c r="H201" s="156">
        <v>1566</v>
      </c>
      <c r="I201" s="156">
        <v>388</v>
      </c>
      <c r="J201" s="156">
        <v>1264</v>
      </c>
    </row>
    <row r="202" spans="1:10" x14ac:dyDescent="0.2">
      <c r="A202" s="100" t="s">
        <v>117</v>
      </c>
      <c r="B202" s="156">
        <v>187</v>
      </c>
      <c r="C202" s="156">
        <v>126</v>
      </c>
      <c r="D202" s="156">
        <v>45928</v>
      </c>
      <c r="E202" s="156">
        <v>80838</v>
      </c>
      <c r="F202" s="156">
        <v>20054</v>
      </c>
      <c r="G202" s="156">
        <v>32395</v>
      </c>
      <c r="H202" s="156">
        <v>4084</v>
      </c>
      <c r="I202" s="156">
        <v>932</v>
      </c>
      <c r="J202" s="156">
        <v>1597</v>
      </c>
    </row>
    <row r="203" spans="1:10" x14ac:dyDescent="0.2">
      <c r="A203" s="100" t="s">
        <v>118</v>
      </c>
      <c r="B203" s="156">
        <v>396</v>
      </c>
      <c r="C203" s="156">
        <v>140</v>
      </c>
      <c r="D203" s="156">
        <v>98558</v>
      </c>
      <c r="E203" s="156">
        <v>308482</v>
      </c>
      <c r="F203" s="156">
        <v>25062</v>
      </c>
      <c r="G203" s="156">
        <v>37713</v>
      </c>
      <c r="H203" s="156">
        <v>6768</v>
      </c>
      <c r="I203" s="156">
        <v>1493</v>
      </c>
      <c r="J203" s="156">
        <v>4953</v>
      </c>
    </row>
    <row r="204" spans="1:10" x14ac:dyDescent="0.2">
      <c r="A204" s="16" t="s">
        <v>119</v>
      </c>
      <c r="B204" s="156">
        <v>6</v>
      </c>
      <c r="C204" s="156">
        <v>0</v>
      </c>
      <c r="D204" s="156">
        <v>2049</v>
      </c>
      <c r="E204" s="156">
        <v>14004</v>
      </c>
      <c r="F204" s="156">
        <v>61</v>
      </c>
      <c r="G204" s="156">
        <v>61</v>
      </c>
      <c r="H204" s="156">
        <v>99</v>
      </c>
      <c r="I204" s="156">
        <v>33</v>
      </c>
      <c r="J204" s="156">
        <v>219</v>
      </c>
    </row>
    <row r="205" spans="1:10" x14ac:dyDescent="0.2">
      <c r="A205" s="16" t="s">
        <v>120</v>
      </c>
      <c r="B205" s="156">
        <v>15</v>
      </c>
      <c r="C205" s="156" t="s">
        <v>262</v>
      </c>
      <c r="D205" s="156">
        <v>5418</v>
      </c>
      <c r="E205" s="156">
        <v>19823</v>
      </c>
      <c r="F205" s="156" t="s">
        <v>262</v>
      </c>
      <c r="G205" s="156" t="s">
        <v>262</v>
      </c>
      <c r="H205" s="156">
        <v>250</v>
      </c>
      <c r="I205" s="156">
        <v>94</v>
      </c>
      <c r="J205" s="156">
        <v>326</v>
      </c>
    </row>
    <row r="206" spans="1:10" x14ac:dyDescent="0.2">
      <c r="A206" s="16" t="s">
        <v>121</v>
      </c>
      <c r="B206" s="156">
        <v>12</v>
      </c>
      <c r="C206" s="156">
        <v>4</v>
      </c>
      <c r="D206" s="156">
        <v>4284</v>
      </c>
      <c r="E206" s="156">
        <v>14883</v>
      </c>
      <c r="F206" s="156">
        <v>896</v>
      </c>
      <c r="G206" s="156">
        <v>1889</v>
      </c>
      <c r="H206" s="156">
        <v>217</v>
      </c>
      <c r="I206" s="156">
        <v>71</v>
      </c>
      <c r="J206" s="156">
        <v>250</v>
      </c>
    </row>
    <row r="207" spans="1:10" x14ac:dyDescent="0.2">
      <c r="A207" s="16" t="s">
        <v>122</v>
      </c>
      <c r="B207" s="156">
        <v>28</v>
      </c>
      <c r="C207" s="156">
        <v>8</v>
      </c>
      <c r="D207" s="156">
        <v>7445</v>
      </c>
      <c r="E207" s="156">
        <v>23137</v>
      </c>
      <c r="F207" s="156">
        <v>1308</v>
      </c>
      <c r="G207" s="156">
        <v>2111</v>
      </c>
      <c r="H207" s="156">
        <v>518</v>
      </c>
      <c r="I207" s="156">
        <v>137</v>
      </c>
      <c r="J207" s="156">
        <v>415</v>
      </c>
    </row>
    <row r="208" spans="1:10" x14ac:dyDescent="0.2">
      <c r="A208" s="16" t="s">
        <v>290</v>
      </c>
      <c r="B208" s="156">
        <v>2</v>
      </c>
      <c r="C208" s="156">
        <v>0</v>
      </c>
      <c r="D208" s="156">
        <v>570</v>
      </c>
      <c r="E208" s="156">
        <v>2726</v>
      </c>
      <c r="F208" s="156">
        <v>26</v>
      </c>
      <c r="G208" s="156">
        <v>336</v>
      </c>
      <c r="H208" s="156">
        <v>3</v>
      </c>
      <c r="I208" s="156">
        <v>1</v>
      </c>
      <c r="J208" s="156">
        <v>4</v>
      </c>
    </row>
    <row r="209" spans="1:10" s="20" customFormat="1" x14ac:dyDescent="0.2">
      <c r="A209" s="96" t="s">
        <v>141</v>
      </c>
      <c r="B209" s="169">
        <v>1576</v>
      </c>
      <c r="C209" s="169">
        <v>598</v>
      </c>
      <c r="D209" s="169">
        <v>437237</v>
      </c>
      <c r="E209" s="169">
        <v>1190147</v>
      </c>
      <c r="F209" s="169">
        <v>102516</v>
      </c>
      <c r="G209" s="169">
        <v>163257</v>
      </c>
      <c r="H209" s="169">
        <v>27988</v>
      </c>
      <c r="I209" s="169">
        <v>6787</v>
      </c>
      <c r="J209" s="169">
        <v>18242</v>
      </c>
    </row>
    <row r="210" spans="1:10" x14ac:dyDescent="0.2">
      <c r="B210" s="111"/>
      <c r="C210" s="111"/>
      <c r="D210" s="111"/>
      <c r="E210" s="111"/>
      <c r="F210" s="111"/>
      <c r="G210" s="111"/>
      <c r="H210" s="111"/>
      <c r="I210" s="111"/>
      <c r="J210" s="111"/>
    </row>
    <row r="211" spans="1:10" ht="36" x14ac:dyDescent="0.2">
      <c r="A211" s="98" t="s">
        <v>143</v>
      </c>
      <c r="B211" s="99" t="s">
        <v>356</v>
      </c>
      <c r="C211" s="99" t="s">
        <v>355</v>
      </c>
      <c r="D211" s="99" t="s">
        <v>352</v>
      </c>
      <c r="E211" s="99" t="s">
        <v>354</v>
      </c>
      <c r="F211" s="99" t="s">
        <v>353</v>
      </c>
      <c r="G211" s="99" t="s">
        <v>357</v>
      </c>
      <c r="H211" s="99" t="s">
        <v>351</v>
      </c>
      <c r="I211" s="99" t="s">
        <v>358</v>
      </c>
      <c r="J211" s="99" t="s">
        <v>359</v>
      </c>
    </row>
    <row r="212" spans="1:10" x14ac:dyDescent="0.2">
      <c r="A212" s="16" t="s">
        <v>100</v>
      </c>
      <c r="B212" s="156">
        <v>13</v>
      </c>
      <c r="C212" s="156">
        <v>2</v>
      </c>
      <c r="D212" s="156">
        <v>16837</v>
      </c>
      <c r="E212" s="156">
        <v>53060</v>
      </c>
      <c r="F212" s="156">
        <v>630</v>
      </c>
      <c r="G212" s="156">
        <v>939</v>
      </c>
      <c r="H212" s="156">
        <v>240</v>
      </c>
      <c r="I212" s="156">
        <v>102</v>
      </c>
      <c r="J212" s="156">
        <v>334</v>
      </c>
    </row>
    <row r="213" spans="1:10" x14ac:dyDescent="0.2">
      <c r="A213" s="16" t="s">
        <v>101</v>
      </c>
      <c r="B213" s="156">
        <v>2</v>
      </c>
      <c r="C213" s="156" t="s">
        <v>262</v>
      </c>
      <c r="D213" s="156">
        <v>596</v>
      </c>
      <c r="E213" s="156">
        <v>1482</v>
      </c>
      <c r="F213" s="156" t="s">
        <v>262</v>
      </c>
      <c r="G213" s="156" t="s">
        <v>262</v>
      </c>
      <c r="H213" s="156">
        <v>34</v>
      </c>
      <c r="I213" s="156">
        <v>12</v>
      </c>
      <c r="J213" s="156">
        <v>31</v>
      </c>
    </row>
    <row r="214" spans="1:10" x14ac:dyDescent="0.2">
      <c r="A214" s="16" t="s">
        <v>102</v>
      </c>
      <c r="B214" s="156">
        <v>50</v>
      </c>
      <c r="C214" s="156">
        <v>20</v>
      </c>
      <c r="D214" s="156">
        <v>23413</v>
      </c>
      <c r="E214" s="156">
        <v>45936</v>
      </c>
      <c r="F214" s="156">
        <v>3288</v>
      </c>
      <c r="G214" s="156">
        <v>4599</v>
      </c>
      <c r="H214" s="156">
        <v>862</v>
      </c>
      <c r="I214" s="156">
        <v>429</v>
      </c>
      <c r="J214" s="156">
        <v>768</v>
      </c>
    </row>
    <row r="215" spans="1:10" x14ac:dyDescent="0.2">
      <c r="A215" s="16" t="s">
        <v>103</v>
      </c>
      <c r="B215" s="156">
        <v>0</v>
      </c>
      <c r="C215" s="156" t="s">
        <v>262</v>
      </c>
      <c r="D215" s="156">
        <v>28</v>
      </c>
      <c r="E215" s="156">
        <v>72</v>
      </c>
      <c r="F215" s="156" t="s">
        <v>262</v>
      </c>
      <c r="G215" s="156" t="s">
        <v>262</v>
      </c>
      <c r="H215" s="156">
        <v>0</v>
      </c>
      <c r="I215" s="156">
        <v>1</v>
      </c>
      <c r="J215" s="156">
        <v>1</v>
      </c>
    </row>
    <row r="216" spans="1:10" x14ac:dyDescent="0.2">
      <c r="A216" s="16" t="s">
        <v>104</v>
      </c>
      <c r="B216" s="156">
        <v>47</v>
      </c>
      <c r="C216" s="156">
        <v>24</v>
      </c>
      <c r="D216" s="156">
        <v>16967</v>
      </c>
      <c r="E216" s="156">
        <v>60598</v>
      </c>
      <c r="F216" s="156">
        <v>3116</v>
      </c>
      <c r="G216" s="156">
        <v>8383</v>
      </c>
      <c r="H216" s="156">
        <v>712</v>
      </c>
      <c r="I216" s="156">
        <v>216</v>
      </c>
      <c r="J216" s="156">
        <v>779</v>
      </c>
    </row>
    <row r="217" spans="1:10" x14ac:dyDescent="0.2">
      <c r="A217" s="16" t="s">
        <v>105</v>
      </c>
      <c r="B217" s="156">
        <v>179</v>
      </c>
      <c r="C217" s="156">
        <v>62</v>
      </c>
      <c r="D217" s="156">
        <v>48681</v>
      </c>
      <c r="E217" s="156">
        <v>116082</v>
      </c>
      <c r="F217" s="156">
        <v>9233</v>
      </c>
      <c r="G217" s="156">
        <v>13842</v>
      </c>
      <c r="H217" s="156">
        <v>2849</v>
      </c>
      <c r="I217" s="156">
        <v>802</v>
      </c>
      <c r="J217" s="156">
        <v>1880</v>
      </c>
    </row>
    <row r="218" spans="1:10" x14ac:dyDescent="0.2">
      <c r="A218" s="16" t="s">
        <v>106</v>
      </c>
      <c r="B218" s="156">
        <v>187</v>
      </c>
      <c r="C218" s="156">
        <v>53</v>
      </c>
      <c r="D218" s="156">
        <v>40462</v>
      </c>
      <c r="E218" s="156">
        <v>76659</v>
      </c>
      <c r="F218" s="156">
        <v>7703</v>
      </c>
      <c r="G218" s="156">
        <v>12026</v>
      </c>
      <c r="H218" s="156">
        <v>3124</v>
      </c>
      <c r="I218" s="156">
        <v>628</v>
      </c>
      <c r="J218" s="156">
        <v>1243</v>
      </c>
    </row>
    <row r="219" spans="1:10" x14ac:dyDescent="0.2">
      <c r="A219" s="16" t="s">
        <v>107</v>
      </c>
      <c r="B219" s="156">
        <v>50</v>
      </c>
      <c r="C219" s="156">
        <v>13</v>
      </c>
      <c r="D219" s="156">
        <v>15687</v>
      </c>
      <c r="E219" s="156">
        <v>28025</v>
      </c>
      <c r="F219" s="156">
        <v>2447</v>
      </c>
      <c r="G219" s="156">
        <v>3367</v>
      </c>
      <c r="H219" s="156">
        <v>788</v>
      </c>
      <c r="I219" s="156">
        <v>269</v>
      </c>
      <c r="J219" s="156">
        <v>490</v>
      </c>
    </row>
    <row r="220" spans="1:10" x14ac:dyDescent="0.2">
      <c r="A220" s="16" t="s">
        <v>128</v>
      </c>
      <c r="B220" s="156">
        <v>0</v>
      </c>
      <c r="C220" s="156">
        <v>0</v>
      </c>
      <c r="D220" s="156">
        <v>2</v>
      </c>
      <c r="E220" s="156">
        <v>344</v>
      </c>
      <c r="F220" s="156">
        <v>2</v>
      </c>
      <c r="G220" s="156">
        <v>344</v>
      </c>
      <c r="H220" s="156">
        <v>3</v>
      </c>
      <c r="I220" s="156">
        <v>0</v>
      </c>
      <c r="J220" s="156">
        <v>8</v>
      </c>
    </row>
    <row r="221" spans="1:10" x14ac:dyDescent="0.2">
      <c r="A221" s="16" t="s">
        <v>108</v>
      </c>
      <c r="B221" s="156">
        <v>12</v>
      </c>
      <c r="C221" s="156">
        <v>7</v>
      </c>
      <c r="D221" s="156">
        <v>374</v>
      </c>
      <c r="E221" s="156">
        <v>33968</v>
      </c>
      <c r="F221" s="156">
        <v>252</v>
      </c>
      <c r="G221" s="156">
        <v>3605</v>
      </c>
      <c r="H221" s="156">
        <v>236</v>
      </c>
      <c r="I221" s="156">
        <v>8</v>
      </c>
      <c r="J221" s="156">
        <v>656</v>
      </c>
    </row>
    <row r="222" spans="1:10" x14ac:dyDescent="0.2">
      <c r="A222" s="16" t="s">
        <v>109</v>
      </c>
      <c r="B222" s="156">
        <v>90</v>
      </c>
      <c r="C222" s="156">
        <v>30</v>
      </c>
      <c r="D222" s="156">
        <v>32604</v>
      </c>
      <c r="E222" s="156">
        <v>53419</v>
      </c>
      <c r="F222" s="156">
        <v>5493</v>
      </c>
      <c r="G222" s="156">
        <v>9446</v>
      </c>
      <c r="H222" s="156">
        <v>2195</v>
      </c>
      <c r="I222" s="156">
        <v>789</v>
      </c>
      <c r="J222" s="156">
        <v>1270</v>
      </c>
    </row>
    <row r="223" spans="1:10" x14ac:dyDescent="0.2">
      <c r="A223" s="16" t="s">
        <v>129</v>
      </c>
      <c r="B223" s="156">
        <v>0</v>
      </c>
      <c r="C223" s="156" t="s">
        <v>262</v>
      </c>
      <c r="D223" s="156">
        <v>4</v>
      </c>
      <c r="E223" s="156">
        <v>319</v>
      </c>
      <c r="F223" s="156" t="s">
        <v>262</v>
      </c>
      <c r="G223" s="156" t="s">
        <v>262</v>
      </c>
      <c r="H223" s="156">
        <v>7</v>
      </c>
      <c r="I223" s="156">
        <v>0</v>
      </c>
      <c r="J223" s="156">
        <v>8</v>
      </c>
    </row>
    <row r="224" spans="1:10" x14ac:dyDescent="0.2">
      <c r="A224" s="16" t="s">
        <v>110</v>
      </c>
      <c r="B224" s="156">
        <v>3</v>
      </c>
      <c r="C224" s="156">
        <v>1</v>
      </c>
      <c r="D224" s="156">
        <v>1172</v>
      </c>
      <c r="E224" s="156">
        <v>5281</v>
      </c>
      <c r="F224" s="156">
        <v>242</v>
      </c>
      <c r="G224" s="156">
        <v>325</v>
      </c>
      <c r="H224" s="156">
        <v>39</v>
      </c>
      <c r="I224" s="156">
        <v>15</v>
      </c>
      <c r="J224" s="156">
        <v>77</v>
      </c>
    </row>
    <row r="225" spans="1:10" x14ac:dyDescent="0.2">
      <c r="A225" s="16" t="s">
        <v>111</v>
      </c>
      <c r="B225" s="156">
        <v>15</v>
      </c>
      <c r="C225" s="156">
        <v>5</v>
      </c>
      <c r="D225" s="156">
        <v>3520</v>
      </c>
      <c r="E225" s="156">
        <v>15222</v>
      </c>
      <c r="F225" s="156">
        <v>898</v>
      </c>
      <c r="G225" s="156">
        <v>1206</v>
      </c>
      <c r="H225" s="156">
        <v>273</v>
      </c>
      <c r="I225" s="156">
        <v>62</v>
      </c>
      <c r="J225" s="156">
        <v>264</v>
      </c>
    </row>
    <row r="226" spans="1:10" x14ac:dyDescent="0.2">
      <c r="A226" s="16" t="s">
        <v>112</v>
      </c>
      <c r="B226" s="156" t="s">
        <v>262</v>
      </c>
      <c r="C226" s="156">
        <v>0</v>
      </c>
      <c r="D226" s="156" t="s">
        <v>262</v>
      </c>
      <c r="E226" s="156" t="s">
        <v>262</v>
      </c>
      <c r="F226" s="156">
        <v>68</v>
      </c>
      <c r="G226" s="156">
        <v>120</v>
      </c>
      <c r="H226" s="156" t="s">
        <v>262</v>
      </c>
      <c r="I226" s="156" t="s">
        <v>262</v>
      </c>
      <c r="J226" s="156" t="s">
        <v>262</v>
      </c>
    </row>
    <row r="227" spans="1:10" x14ac:dyDescent="0.2">
      <c r="A227" s="16" t="s">
        <v>113</v>
      </c>
      <c r="B227" s="156">
        <v>0</v>
      </c>
      <c r="C227" s="156" t="s">
        <v>262</v>
      </c>
      <c r="D227" s="156">
        <v>3</v>
      </c>
      <c r="E227" s="156">
        <v>110</v>
      </c>
      <c r="F227" s="156" t="s">
        <v>262</v>
      </c>
      <c r="G227" s="156" t="s">
        <v>262</v>
      </c>
      <c r="H227" s="156">
        <v>11</v>
      </c>
      <c r="I227" s="156">
        <v>0</v>
      </c>
      <c r="J227" s="156">
        <v>3</v>
      </c>
    </row>
    <row r="228" spans="1:10" x14ac:dyDescent="0.2">
      <c r="A228" s="16" t="s">
        <v>147</v>
      </c>
      <c r="B228" s="156">
        <v>0</v>
      </c>
      <c r="C228" s="156">
        <v>0</v>
      </c>
      <c r="D228" s="156">
        <v>11</v>
      </c>
      <c r="E228" s="156">
        <v>178</v>
      </c>
      <c r="F228" s="156">
        <v>4</v>
      </c>
      <c r="G228" s="156">
        <v>4</v>
      </c>
      <c r="H228" s="156">
        <v>2</v>
      </c>
      <c r="I228" s="156">
        <v>0</v>
      </c>
      <c r="J228" s="156">
        <v>2</v>
      </c>
    </row>
    <row r="229" spans="1:10" x14ac:dyDescent="0.2">
      <c r="A229" s="100" t="s">
        <v>114</v>
      </c>
      <c r="B229" s="156">
        <v>48</v>
      </c>
      <c r="C229" s="156">
        <v>18</v>
      </c>
      <c r="D229" s="156">
        <v>10685</v>
      </c>
      <c r="E229" s="156">
        <v>44473</v>
      </c>
      <c r="F229" s="156">
        <v>3590</v>
      </c>
      <c r="G229" s="156">
        <v>5473</v>
      </c>
      <c r="H229" s="156">
        <v>770</v>
      </c>
      <c r="I229" s="156">
        <v>167</v>
      </c>
      <c r="J229" s="156">
        <v>734</v>
      </c>
    </row>
    <row r="230" spans="1:10" x14ac:dyDescent="0.2">
      <c r="A230" s="100" t="s">
        <v>115</v>
      </c>
      <c r="B230" s="156">
        <v>4</v>
      </c>
      <c r="C230" s="156">
        <v>0</v>
      </c>
      <c r="D230" s="156">
        <v>447</v>
      </c>
      <c r="E230" s="156">
        <v>1437</v>
      </c>
      <c r="F230" s="156">
        <v>3</v>
      </c>
      <c r="G230" s="156">
        <v>19</v>
      </c>
      <c r="H230" s="156">
        <v>65</v>
      </c>
      <c r="I230" s="156">
        <v>8</v>
      </c>
      <c r="J230" s="156">
        <v>20</v>
      </c>
    </row>
    <row r="231" spans="1:10" x14ac:dyDescent="0.2">
      <c r="A231" s="100" t="s">
        <v>116</v>
      </c>
      <c r="B231" s="156">
        <v>57</v>
      </c>
      <c r="C231" s="156">
        <v>29</v>
      </c>
      <c r="D231" s="156">
        <v>15270</v>
      </c>
      <c r="E231" s="156">
        <v>34642</v>
      </c>
      <c r="F231" s="156">
        <v>4705</v>
      </c>
      <c r="G231" s="156">
        <v>6165</v>
      </c>
      <c r="H231" s="156">
        <v>932</v>
      </c>
      <c r="I231" s="156">
        <v>192</v>
      </c>
      <c r="J231" s="156">
        <v>468</v>
      </c>
    </row>
    <row r="232" spans="1:10" x14ac:dyDescent="0.2">
      <c r="A232" s="100" t="s">
        <v>124</v>
      </c>
      <c r="B232" s="156">
        <v>110</v>
      </c>
      <c r="C232" s="156">
        <v>39</v>
      </c>
      <c r="D232" s="156">
        <v>41525</v>
      </c>
      <c r="E232" s="156">
        <v>136405</v>
      </c>
      <c r="F232" s="156">
        <v>6900</v>
      </c>
      <c r="G232" s="156">
        <v>20518</v>
      </c>
      <c r="H232" s="156">
        <v>1777</v>
      </c>
      <c r="I232" s="156">
        <v>412</v>
      </c>
      <c r="J232" s="156">
        <v>1408</v>
      </c>
    </row>
    <row r="233" spans="1:10" x14ac:dyDescent="0.2">
      <c r="A233" s="16" t="s">
        <v>117</v>
      </c>
      <c r="B233" s="156">
        <v>270</v>
      </c>
      <c r="C233" s="156">
        <v>132</v>
      </c>
      <c r="D233" s="156">
        <v>61342</v>
      </c>
      <c r="E233" s="156">
        <v>106554</v>
      </c>
      <c r="F233" s="156">
        <v>16685</v>
      </c>
      <c r="G233" s="156">
        <v>26126</v>
      </c>
      <c r="H233" s="156">
        <v>4562</v>
      </c>
      <c r="I233" s="156">
        <v>1037</v>
      </c>
      <c r="J233" s="156">
        <v>1820</v>
      </c>
    </row>
    <row r="234" spans="1:10" x14ac:dyDescent="0.2">
      <c r="A234" s="16" t="s">
        <v>118</v>
      </c>
      <c r="B234" s="156">
        <v>353</v>
      </c>
      <c r="C234" s="156">
        <v>148</v>
      </c>
      <c r="D234" s="156">
        <v>100497</v>
      </c>
      <c r="E234" s="156">
        <v>267819</v>
      </c>
      <c r="F234" s="156">
        <v>21305</v>
      </c>
      <c r="G234" s="156">
        <v>32022</v>
      </c>
      <c r="H234" s="156">
        <v>5451</v>
      </c>
      <c r="I234" s="156">
        <v>1492</v>
      </c>
      <c r="J234" s="156">
        <v>3851</v>
      </c>
    </row>
    <row r="235" spans="1:10" x14ac:dyDescent="0.2">
      <c r="A235" s="16" t="s">
        <v>119</v>
      </c>
      <c r="B235" s="156">
        <v>4</v>
      </c>
      <c r="C235" s="156">
        <v>1</v>
      </c>
      <c r="D235" s="156">
        <v>948</v>
      </c>
      <c r="E235" s="156">
        <v>10504</v>
      </c>
      <c r="F235" s="156">
        <v>297</v>
      </c>
      <c r="G235" s="156">
        <v>297</v>
      </c>
      <c r="H235" s="156">
        <v>84</v>
      </c>
      <c r="I235" s="156">
        <v>21</v>
      </c>
      <c r="J235" s="156">
        <v>219</v>
      </c>
    </row>
    <row r="236" spans="1:10" x14ac:dyDescent="0.2">
      <c r="A236" s="16" t="s">
        <v>120</v>
      </c>
      <c r="B236" s="156">
        <v>15</v>
      </c>
      <c r="C236" s="156" t="s">
        <v>262</v>
      </c>
      <c r="D236" s="156">
        <v>4684</v>
      </c>
      <c r="E236" s="156">
        <v>19743</v>
      </c>
      <c r="F236" s="156" t="s">
        <v>262</v>
      </c>
      <c r="G236" s="156" t="s">
        <v>262</v>
      </c>
      <c r="H236" s="156">
        <v>265</v>
      </c>
      <c r="I236" s="156">
        <v>82</v>
      </c>
      <c r="J236" s="156">
        <v>325</v>
      </c>
    </row>
    <row r="237" spans="1:10" x14ac:dyDescent="0.2">
      <c r="A237" s="16" t="s">
        <v>121</v>
      </c>
      <c r="B237" s="156">
        <v>11</v>
      </c>
      <c r="C237" s="156">
        <v>3</v>
      </c>
      <c r="D237" s="156">
        <v>2465</v>
      </c>
      <c r="E237" s="156">
        <v>13863</v>
      </c>
      <c r="F237" s="156">
        <v>370</v>
      </c>
      <c r="G237" s="156">
        <v>590</v>
      </c>
      <c r="H237" s="156">
        <v>182</v>
      </c>
      <c r="I237" s="156">
        <v>45</v>
      </c>
      <c r="J237" s="156">
        <v>239</v>
      </c>
    </row>
    <row r="238" spans="1:10" x14ac:dyDescent="0.2">
      <c r="A238" s="16" t="s">
        <v>122</v>
      </c>
      <c r="B238" s="156">
        <v>29</v>
      </c>
      <c r="C238" s="156">
        <v>9</v>
      </c>
      <c r="D238" s="156">
        <v>10271</v>
      </c>
      <c r="E238" s="156">
        <v>33457</v>
      </c>
      <c r="F238" s="156">
        <v>1447</v>
      </c>
      <c r="G238" s="156">
        <v>1680</v>
      </c>
      <c r="H238" s="156">
        <v>469</v>
      </c>
      <c r="I238" s="156">
        <v>164</v>
      </c>
      <c r="J238" s="156">
        <v>551</v>
      </c>
    </row>
    <row r="239" spans="1:10" x14ac:dyDescent="0.2">
      <c r="A239" s="16" t="s">
        <v>290</v>
      </c>
      <c r="B239" s="156">
        <v>4</v>
      </c>
      <c r="C239" s="156">
        <v>0</v>
      </c>
      <c r="D239" s="156">
        <v>2037</v>
      </c>
      <c r="E239" s="156">
        <v>8716</v>
      </c>
      <c r="F239" s="156">
        <v>126</v>
      </c>
      <c r="G239" s="156">
        <v>484</v>
      </c>
      <c r="H239" s="156">
        <v>11</v>
      </c>
      <c r="I239" s="156">
        <v>4</v>
      </c>
      <c r="J239" s="156">
        <v>14</v>
      </c>
    </row>
    <row r="240" spans="1:10" s="20" customFormat="1" x14ac:dyDescent="0.2">
      <c r="A240" s="96" t="s">
        <v>144</v>
      </c>
      <c r="B240" s="169">
        <v>1555</v>
      </c>
      <c r="C240" s="169">
        <v>597</v>
      </c>
      <c r="D240" s="169">
        <v>450534</v>
      </c>
      <c r="E240" s="169">
        <v>1168366</v>
      </c>
      <c r="F240" s="169">
        <v>88805</v>
      </c>
      <c r="G240" s="169">
        <v>151580</v>
      </c>
      <c r="H240" s="169">
        <v>25943</v>
      </c>
      <c r="I240" s="169">
        <v>6958</v>
      </c>
      <c r="J240" s="169">
        <v>17462</v>
      </c>
    </row>
    <row r="241" spans="1:10" x14ac:dyDescent="0.2">
      <c r="B241" s="111"/>
      <c r="C241" s="111"/>
      <c r="D241" s="111"/>
      <c r="E241" s="111"/>
      <c r="F241" s="111"/>
      <c r="G241" s="111"/>
      <c r="H241" s="111"/>
      <c r="I241" s="111"/>
      <c r="J241" s="111"/>
    </row>
    <row r="242" spans="1:10" ht="36" x14ac:dyDescent="0.2">
      <c r="A242" s="98" t="s">
        <v>146</v>
      </c>
      <c r="B242" s="99" t="s">
        <v>356</v>
      </c>
      <c r="C242" s="99" t="s">
        <v>355</v>
      </c>
      <c r="D242" s="99" t="s">
        <v>352</v>
      </c>
      <c r="E242" s="99" t="s">
        <v>354</v>
      </c>
      <c r="F242" s="99" t="s">
        <v>353</v>
      </c>
      <c r="G242" s="99" t="s">
        <v>357</v>
      </c>
      <c r="H242" s="99" t="s">
        <v>351</v>
      </c>
      <c r="I242" s="99" t="s">
        <v>358</v>
      </c>
      <c r="J242" s="99" t="s">
        <v>359</v>
      </c>
    </row>
    <row r="243" spans="1:10" x14ac:dyDescent="0.2">
      <c r="A243" s="16" t="s">
        <v>100</v>
      </c>
      <c r="B243" s="156">
        <v>13</v>
      </c>
      <c r="C243" s="156">
        <v>4</v>
      </c>
      <c r="D243" s="156">
        <v>15087</v>
      </c>
      <c r="E243" s="156">
        <v>50084</v>
      </c>
      <c r="F243" s="156">
        <v>890</v>
      </c>
      <c r="G243" s="156">
        <v>1105</v>
      </c>
      <c r="H243" s="156">
        <v>243</v>
      </c>
      <c r="I243" s="156">
        <v>86</v>
      </c>
      <c r="J243" s="156">
        <v>312</v>
      </c>
    </row>
    <row r="244" spans="1:10" x14ac:dyDescent="0.2">
      <c r="A244" s="16" t="s">
        <v>101</v>
      </c>
      <c r="B244" s="156">
        <v>1</v>
      </c>
      <c r="C244" s="156" t="s">
        <v>262</v>
      </c>
      <c r="D244" s="156">
        <v>288</v>
      </c>
      <c r="E244" s="156">
        <v>687</v>
      </c>
      <c r="F244" s="156" t="s">
        <v>262</v>
      </c>
      <c r="G244" s="156" t="s">
        <v>262</v>
      </c>
      <c r="H244" s="156">
        <v>15</v>
      </c>
      <c r="I244" s="156">
        <v>6</v>
      </c>
      <c r="J244" s="156">
        <v>14</v>
      </c>
    </row>
    <row r="245" spans="1:10" x14ac:dyDescent="0.2">
      <c r="A245" s="16" t="s">
        <v>102</v>
      </c>
      <c r="B245" s="156">
        <v>15</v>
      </c>
      <c r="C245" s="156">
        <v>2</v>
      </c>
      <c r="D245" s="156">
        <v>6391</v>
      </c>
      <c r="E245" s="156">
        <v>15236</v>
      </c>
      <c r="F245" s="156">
        <v>414</v>
      </c>
      <c r="G245" s="156">
        <v>414</v>
      </c>
      <c r="H245" s="156">
        <v>250</v>
      </c>
      <c r="I245" s="156">
        <v>116</v>
      </c>
      <c r="J245" s="156">
        <v>287</v>
      </c>
    </row>
    <row r="246" spans="1:10" x14ac:dyDescent="0.2">
      <c r="A246" s="16" t="s">
        <v>148</v>
      </c>
      <c r="B246" s="156">
        <v>1</v>
      </c>
      <c r="C246" s="156" t="s">
        <v>262</v>
      </c>
      <c r="D246" s="156">
        <v>440</v>
      </c>
      <c r="E246" s="156">
        <v>485</v>
      </c>
      <c r="F246" s="156" t="s">
        <v>262</v>
      </c>
      <c r="G246" s="156" t="s">
        <v>262</v>
      </c>
      <c r="H246" s="156">
        <v>7</v>
      </c>
      <c r="I246" s="156">
        <v>5</v>
      </c>
      <c r="J246" s="156">
        <v>6</v>
      </c>
    </row>
    <row r="247" spans="1:10" x14ac:dyDescent="0.2">
      <c r="A247" s="16" t="s">
        <v>103</v>
      </c>
      <c r="B247" s="156">
        <v>0</v>
      </c>
      <c r="C247" s="156" t="s">
        <v>262</v>
      </c>
      <c r="D247" s="156">
        <v>19</v>
      </c>
      <c r="E247" s="156">
        <v>48</v>
      </c>
      <c r="F247" s="156" t="s">
        <v>262</v>
      </c>
      <c r="G247" s="156" t="s">
        <v>262</v>
      </c>
      <c r="H247" s="156">
        <v>0</v>
      </c>
      <c r="I247" s="156">
        <v>0</v>
      </c>
      <c r="J247" s="156">
        <v>1</v>
      </c>
    </row>
    <row r="248" spans="1:10" x14ac:dyDescent="0.2">
      <c r="A248" s="16" t="s">
        <v>104</v>
      </c>
      <c r="B248" s="156">
        <v>44</v>
      </c>
      <c r="C248" s="156">
        <v>20</v>
      </c>
      <c r="D248" s="156">
        <v>15212</v>
      </c>
      <c r="E248" s="156">
        <v>60124</v>
      </c>
      <c r="F248" s="156">
        <v>4343</v>
      </c>
      <c r="G248" s="156">
        <v>7312</v>
      </c>
      <c r="H248" s="156">
        <v>693</v>
      </c>
      <c r="I248" s="156">
        <v>200</v>
      </c>
      <c r="J248" s="156">
        <v>820</v>
      </c>
    </row>
    <row r="249" spans="1:10" x14ac:dyDescent="0.2">
      <c r="A249" s="16" t="s">
        <v>105</v>
      </c>
      <c r="B249" s="156">
        <v>164</v>
      </c>
      <c r="C249" s="156">
        <v>63</v>
      </c>
      <c r="D249" s="156">
        <v>37579</v>
      </c>
      <c r="E249" s="156">
        <v>101983</v>
      </c>
      <c r="F249" s="156">
        <v>7581</v>
      </c>
      <c r="G249" s="156">
        <v>12834</v>
      </c>
      <c r="H249" s="156">
        <v>2659</v>
      </c>
      <c r="I249" s="156">
        <v>589</v>
      </c>
      <c r="J249" s="156">
        <v>1633</v>
      </c>
    </row>
    <row r="250" spans="1:10" x14ac:dyDescent="0.2">
      <c r="A250" s="16" t="s">
        <v>106</v>
      </c>
      <c r="B250" s="156">
        <v>213</v>
      </c>
      <c r="C250" s="156">
        <v>55</v>
      </c>
      <c r="D250" s="156">
        <v>47411</v>
      </c>
      <c r="E250" s="156">
        <v>87088</v>
      </c>
      <c r="F250" s="156">
        <v>8771</v>
      </c>
      <c r="G250" s="156">
        <v>13526</v>
      </c>
      <c r="H250" s="156">
        <v>3810</v>
      </c>
      <c r="I250" s="156">
        <v>769</v>
      </c>
      <c r="J250" s="156">
        <v>1449</v>
      </c>
    </row>
    <row r="251" spans="1:10" x14ac:dyDescent="0.2">
      <c r="A251" s="16" t="s">
        <v>107</v>
      </c>
      <c r="B251" s="156">
        <v>51</v>
      </c>
      <c r="C251" s="156">
        <v>17</v>
      </c>
      <c r="D251" s="156">
        <v>13449</v>
      </c>
      <c r="E251" s="156">
        <v>25090</v>
      </c>
      <c r="F251" s="156">
        <v>2987</v>
      </c>
      <c r="G251" s="156">
        <v>3868</v>
      </c>
      <c r="H251" s="156">
        <v>736</v>
      </c>
      <c r="I251" s="156">
        <v>209</v>
      </c>
      <c r="J251" s="156">
        <v>418</v>
      </c>
    </row>
    <row r="252" spans="1:10" x14ac:dyDescent="0.2">
      <c r="A252" s="16" t="s">
        <v>108</v>
      </c>
      <c r="B252" s="156">
        <v>13</v>
      </c>
      <c r="C252" s="156">
        <v>5</v>
      </c>
      <c r="D252" s="156">
        <v>1540</v>
      </c>
      <c r="E252" s="156">
        <v>36508</v>
      </c>
      <c r="F252" s="156">
        <v>263</v>
      </c>
      <c r="G252" s="156">
        <v>1988</v>
      </c>
      <c r="H252" s="156">
        <v>275</v>
      </c>
      <c r="I252" s="156">
        <v>35</v>
      </c>
      <c r="J252" s="156">
        <v>769</v>
      </c>
    </row>
    <row r="253" spans="1:10" x14ac:dyDescent="0.2">
      <c r="A253" s="16" t="s">
        <v>109</v>
      </c>
      <c r="B253" s="156">
        <v>134</v>
      </c>
      <c r="C253" s="156">
        <v>53</v>
      </c>
      <c r="D253" s="156">
        <v>48837</v>
      </c>
      <c r="E253" s="156">
        <v>81638</v>
      </c>
      <c r="F253" s="156">
        <v>9513</v>
      </c>
      <c r="G253" s="156">
        <v>15785</v>
      </c>
      <c r="H253" s="156">
        <v>2929</v>
      </c>
      <c r="I253" s="156">
        <v>1024</v>
      </c>
      <c r="J253" s="156">
        <v>1683</v>
      </c>
    </row>
    <row r="254" spans="1:10" x14ac:dyDescent="0.2">
      <c r="A254" s="16" t="s">
        <v>129</v>
      </c>
      <c r="B254" s="156">
        <v>2</v>
      </c>
      <c r="C254" s="156">
        <v>1</v>
      </c>
      <c r="D254" s="156">
        <v>1416</v>
      </c>
      <c r="E254" s="156">
        <v>2486</v>
      </c>
      <c r="F254" s="156">
        <v>57</v>
      </c>
      <c r="G254" s="156">
        <v>237</v>
      </c>
      <c r="H254" s="156">
        <v>17</v>
      </c>
      <c r="I254" s="156">
        <v>6</v>
      </c>
      <c r="J254" s="156">
        <v>21</v>
      </c>
    </row>
    <row r="255" spans="1:10" x14ac:dyDescent="0.2">
      <c r="A255" s="16" t="s">
        <v>110</v>
      </c>
      <c r="B255" s="156">
        <v>1</v>
      </c>
      <c r="C255" s="156">
        <v>1</v>
      </c>
      <c r="D255" s="156">
        <v>457</v>
      </c>
      <c r="E255" s="156">
        <v>2140</v>
      </c>
      <c r="F255" s="156">
        <v>113</v>
      </c>
      <c r="G255" s="156">
        <v>410</v>
      </c>
      <c r="H255" s="156">
        <v>23</v>
      </c>
      <c r="I255" s="156">
        <v>8</v>
      </c>
      <c r="J255" s="156">
        <v>38</v>
      </c>
    </row>
    <row r="256" spans="1:10" x14ac:dyDescent="0.2">
      <c r="A256" s="16" t="s">
        <v>111</v>
      </c>
      <c r="B256" s="156">
        <v>17</v>
      </c>
      <c r="C256" s="156">
        <v>5</v>
      </c>
      <c r="D256" s="156">
        <v>3974</v>
      </c>
      <c r="E256" s="156">
        <v>18424</v>
      </c>
      <c r="F256" s="156">
        <v>743</v>
      </c>
      <c r="G256" s="156">
        <v>1198</v>
      </c>
      <c r="H256" s="156">
        <v>248</v>
      </c>
      <c r="I256" s="156">
        <v>61</v>
      </c>
      <c r="J256" s="156">
        <v>272</v>
      </c>
    </row>
    <row r="257" spans="1:10" x14ac:dyDescent="0.2">
      <c r="A257" s="16" t="s">
        <v>112</v>
      </c>
      <c r="B257" s="156">
        <v>1</v>
      </c>
      <c r="C257" s="156">
        <v>1</v>
      </c>
      <c r="D257" s="156">
        <v>252</v>
      </c>
      <c r="E257" s="156">
        <v>1954</v>
      </c>
      <c r="F257" s="156">
        <v>109</v>
      </c>
      <c r="G257" s="156">
        <v>170</v>
      </c>
      <c r="H257" s="156">
        <v>24</v>
      </c>
      <c r="I257" s="156">
        <v>5</v>
      </c>
      <c r="J257" s="156">
        <v>32</v>
      </c>
    </row>
    <row r="258" spans="1:10" x14ac:dyDescent="0.2">
      <c r="A258" s="16" t="s">
        <v>147</v>
      </c>
      <c r="B258" s="156">
        <v>0</v>
      </c>
      <c r="C258" s="156">
        <v>0</v>
      </c>
      <c r="D258" s="156">
        <v>21</v>
      </c>
      <c r="E258" s="156">
        <v>203</v>
      </c>
      <c r="F258" s="156">
        <v>7</v>
      </c>
      <c r="G258" s="156">
        <v>28</v>
      </c>
      <c r="H258" s="156">
        <v>3</v>
      </c>
      <c r="I258" s="156">
        <v>0</v>
      </c>
      <c r="J258" s="156">
        <v>5</v>
      </c>
    </row>
    <row r="259" spans="1:10" x14ac:dyDescent="0.2">
      <c r="A259" s="16" t="s">
        <v>114</v>
      </c>
      <c r="B259" s="156">
        <v>33</v>
      </c>
      <c r="C259" s="156">
        <v>13</v>
      </c>
      <c r="D259" s="156">
        <v>7787</v>
      </c>
      <c r="E259" s="156">
        <v>30019</v>
      </c>
      <c r="F259" s="156">
        <v>2436</v>
      </c>
      <c r="G259" s="156">
        <v>3506</v>
      </c>
      <c r="H259" s="156">
        <v>531</v>
      </c>
      <c r="I259" s="156">
        <v>129</v>
      </c>
      <c r="J259" s="156">
        <v>507</v>
      </c>
    </row>
    <row r="260" spans="1:10" x14ac:dyDescent="0.2">
      <c r="A260" s="100" t="s">
        <v>115</v>
      </c>
      <c r="B260" s="156">
        <v>3</v>
      </c>
      <c r="C260" s="156">
        <v>0</v>
      </c>
      <c r="D260" s="156">
        <v>728</v>
      </c>
      <c r="E260" s="156">
        <v>1876</v>
      </c>
      <c r="F260" s="156">
        <v>37</v>
      </c>
      <c r="G260" s="156">
        <v>51</v>
      </c>
      <c r="H260" s="156">
        <v>48</v>
      </c>
      <c r="I260" s="156">
        <v>12</v>
      </c>
      <c r="J260" s="156">
        <v>34</v>
      </c>
    </row>
    <row r="261" spans="1:10" x14ac:dyDescent="0.2">
      <c r="A261" s="100" t="s">
        <v>116</v>
      </c>
      <c r="B261" s="156">
        <v>52</v>
      </c>
      <c r="C261" s="156">
        <v>26</v>
      </c>
      <c r="D261" s="156">
        <v>14343</v>
      </c>
      <c r="E261" s="156">
        <v>28213</v>
      </c>
      <c r="F261" s="156">
        <v>5262</v>
      </c>
      <c r="G261" s="156">
        <v>6832</v>
      </c>
      <c r="H261" s="156">
        <v>859</v>
      </c>
      <c r="I261" s="156">
        <v>211</v>
      </c>
      <c r="J261" s="156">
        <v>414</v>
      </c>
    </row>
    <row r="262" spans="1:10" x14ac:dyDescent="0.2">
      <c r="A262" s="100" t="s">
        <v>124</v>
      </c>
      <c r="B262" s="156">
        <v>135</v>
      </c>
      <c r="C262" s="156">
        <v>16</v>
      </c>
      <c r="D262" s="156">
        <v>31950</v>
      </c>
      <c r="E262" s="156">
        <v>91124</v>
      </c>
      <c r="F262" s="156">
        <v>2351</v>
      </c>
      <c r="G262" s="156">
        <v>5812</v>
      </c>
      <c r="H262" s="156">
        <v>1845</v>
      </c>
      <c r="I262" s="156">
        <v>419</v>
      </c>
      <c r="J262" s="156">
        <v>1230</v>
      </c>
    </row>
    <row r="263" spans="1:10" x14ac:dyDescent="0.2">
      <c r="A263" s="100" t="s">
        <v>117</v>
      </c>
      <c r="B263" s="156">
        <v>267</v>
      </c>
      <c r="C263" s="156">
        <v>120</v>
      </c>
      <c r="D263" s="156">
        <v>74808</v>
      </c>
      <c r="E263" s="156">
        <v>125714</v>
      </c>
      <c r="F263" s="156">
        <v>19208</v>
      </c>
      <c r="G263" s="156">
        <v>27529</v>
      </c>
      <c r="H263" s="156">
        <v>4321</v>
      </c>
      <c r="I263" s="156">
        <v>1399</v>
      </c>
      <c r="J263" s="156">
        <v>2287</v>
      </c>
    </row>
    <row r="264" spans="1:10" x14ac:dyDescent="0.2">
      <c r="A264" s="16" t="s">
        <v>118</v>
      </c>
      <c r="B264" s="156">
        <v>213</v>
      </c>
      <c r="C264" s="156">
        <v>88</v>
      </c>
      <c r="D264" s="156">
        <v>46711</v>
      </c>
      <c r="E264" s="156">
        <v>183960</v>
      </c>
      <c r="F264" s="156">
        <v>12464</v>
      </c>
      <c r="G264" s="156">
        <v>23356</v>
      </c>
      <c r="H264" s="156">
        <v>3238</v>
      </c>
      <c r="I264" s="156">
        <v>652</v>
      </c>
      <c r="J264" s="156">
        <v>2545</v>
      </c>
    </row>
    <row r="265" spans="1:10" x14ac:dyDescent="0.2">
      <c r="A265" s="16" t="s">
        <v>119</v>
      </c>
      <c r="B265" s="156">
        <v>3</v>
      </c>
      <c r="C265" s="156">
        <v>1</v>
      </c>
      <c r="D265" s="156">
        <v>667</v>
      </c>
      <c r="E265" s="156">
        <v>7481</v>
      </c>
      <c r="F265" s="156">
        <v>688</v>
      </c>
      <c r="G265" s="156">
        <v>884</v>
      </c>
      <c r="H265" s="156">
        <v>53</v>
      </c>
      <c r="I265" s="156">
        <v>16</v>
      </c>
      <c r="J265" s="156">
        <v>153</v>
      </c>
    </row>
    <row r="266" spans="1:10" x14ac:dyDescent="0.2">
      <c r="A266" s="16" t="s">
        <v>120</v>
      </c>
      <c r="B266" s="156">
        <v>6</v>
      </c>
      <c r="C266" s="156" t="s">
        <v>262</v>
      </c>
      <c r="D266" s="156">
        <v>2345</v>
      </c>
      <c r="E266" s="156">
        <v>10145</v>
      </c>
      <c r="F266" s="156" t="s">
        <v>262</v>
      </c>
      <c r="G266" s="156" t="s">
        <v>262</v>
      </c>
      <c r="H266" s="156">
        <v>86</v>
      </c>
      <c r="I266" s="156">
        <v>31</v>
      </c>
      <c r="J266" s="156">
        <v>144</v>
      </c>
    </row>
    <row r="267" spans="1:10" x14ac:dyDescent="0.2">
      <c r="A267" s="16" t="s">
        <v>121</v>
      </c>
      <c r="B267" s="156">
        <v>10</v>
      </c>
      <c r="C267" s="156">
        <v>2</v>
      </c>
      <c r="D267" s="156">
        <v>3524</v>
      </c>
      <c r="E267" s="156">
        <v>16934</v>
      </c>
      <c r="F267" s="156">
        <v>508</v>
      </c>
      <c r="G267" s="156">
        <v>2731</v>
      </c>
      <c r="H267" s="156">
        <v>166</v>
      </c>
      <c r="I267" s="156">
        <v>48</v>
      </c>
      <c r="J267" s="156">
        <v>227</v>
      </c>
    </row>
    <row r="268" spans="1:10" x14ac:dyDescent="0.2">
      <c r="A268" s="16" t="s">
        <v>122</v>
      </c>
      <c r="B268" s="156">
        <v>23</v>
      </c>
      <c r="C268" s="156">
        <v>9</v>
      </c>
      <c r="D268" s="156">
        <v>6541</v>
      </c>
      <c r="E268" s="156">
        <v>22082</v>
      </c>
      <c r="F268" s="156">
        <v>2299</v>
      </c>
      <c r="G268" s="156">
        <v>3800</v>
      </c>
      <c r="H268" s="156">
        <v>414</v>
      </c>
      <c r="I268" s="156">
        <v>118</v>
      </c>
      <c r="J268" s="156">
        <v>387</v>
      </c>
    </row>
    <row r="269" spans="1:10" x14ac:dyDescent="0.2">
      <c r="A269" s="16" t="s">
        <v>290</v>
      </c>
      <c r="B269" s="156">
        <v>1</v>
      </c>
      <c r="C269" s="156">
        <v>0</v>
      </c>
      <c r="D269" s="156">
        <v>758</v>
      </c>
      <c r="E269" s="156">
        <v>2103</v>
      </c>
      <c r="F269" s="156">
        <v>328</v>
      </c>
      <c r="G269" s="156">
        <v>789</v>
      </c>
      <c r="H269" s="156">
        <v>8</v>
      </c>
      <c r="I269" s="156">
        <v>4</v>
      </c>
      <c r="J269" s="156">
        <v>10</v>
      </c>
    </row>
    <row r="270" spans="1:10" s="20" customFormat="1" x14ac:dyDescent="0.2">
      <c r="A270" s="96" t="s">
        <v>145</v>
      </c>
      <c r="B270" s="169">
        <v>1415</v>
      </c>
      <c r="C270" s="169">
        <v>504</v>
      </c>
      <c r="D270" s="169">
        <v>382536</v>
      </c>
      <c r="E270" s="169">
        <v>1003826</v>
      </c>
      <c r="F270" s="169">
        <v>81372</v>
      </c>
      <c r="G270" s="169">
        <v>134164</v>
      </c>
      <c r="H270" s="169">
        <v>23504</v>
      </c>
      <c r="I270" s="169">
        <v>6159</v>
      </c>
      <c r="J270" s="169">
        <v>15698</v>
      </c>
    </row>
    <row r="271" spans="1:10" x14ac:dyDescent="0.2">
      <c r="B271" s="111"/>
      <c r="C271" s="111"/>
      <c r="D271" s="111"/>
      <c r="E271" s="111"/>
      <c r="F271" s="111"/>
      <c r="G271" s="111"/>
      <c r="H271" s="111"/>
      <c r="I271" s="111"/>
      <c r="J271" s="11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AFEB-0E7D-4674-B2FB-0DCC0ED7F51B}">
  <sheetPr>
    <tabColor rgb="FF7CBF33"/>
  </sheetPr>
  <dimension ref="A1:G258"/>
  <sheetViews>
    <sheetView workbookViewId="0">
      <pane xSplit="7" ySplit="4" topLeftCell="H5" activePane="bottomRight" state="frozen"/>
      <selection pane="topRight" activeCell="K1" sqref="K1"/>
      <selection pane="bottomLeft" activeCell="A3" sqref="A3"/>
      <selection pane="bottomRight"/>
    </sheetView>
  </sheetViews>
  <sheetFormatPr defaultRowHeight="12" x14ac:dyDescent="0.2"/>
  <cols>
    <col min="1" max="1" width="24.85546875" style="16" customWidth="1"/>
    <col min="2" max="3" width="19.5703125" style="16" bestFit="1" customWidth="1"/>
    <col min="4" max="5" width="20.7109375" style="16" bestFit="1" customWidth="1"/>
    <col min="6" max="6" width="10.7109375" style="16" bestFit="1" customWidth="1"/>
    <col min="7" max="7" width="26.85546875" style="16" bestFit="1" customWidth="1"/>
    <col min="8" max="16384" width="9.140625" style="16"/>
  </cols>
  <sheetData>
    <row r="1" spans="1:7" ht="15.75" x14ac:dyDescent="0.25">
      <c r="A1" s="95" t="s">
        <v>335</v>
      </c>
    </row>
    <row r="2" spans="1:7" s="91" customFormat="1" ht="15.75" x14ac:dyDescent="0.25">
      <c r="A2" s="95" t="s">
        <v>386</v>
      </c>
    </row>
    <row r="3" spans="1:7" s="140" customFormat="1" ht="12.75" x14ac:dyDescent="0.2">
      <c r="A3" s="142" t="s">
        <v>389</v>
      </c>
    </row>
    <row r="5" spans="1:7" ht="24" x14ac:dyDescent="0.2">
      <c r="A5" s="98" t="s">
        <v>126</v>
      </c>
      <c r="B5" s="99" t="s">
        <v>363</v>
      </c>
      <c r="C5" s="99" t="s">
        <v>364</v>
      </c>
      <c r="D5" s="99" t="s">
        <v>360</v>
      </c>
      <c r="E5" s="99" t="s">
        <v>361</v>
      </c>
      <c r="F5" s="99" t="s">
        <v>351</v>
      </c>
      <c r="G5" s="99" t="s">
        <v>362</v>
      </c>
    </row>
    <row r="6" spans="1:7" x14ac:dyDescent="0.2">
      <c r="A6" s="16" t="s">
        <v>100</v>
      </c>
      <c r="B6" s="156">
        <v>4</v>
      </c>
      <c r="C6" s="156">
        <v>4</v>
      </c>
      <c r="D6" s="156">
        <v>1136</v>
      </c>
      <c r="E6" s="156">
        <v>925</v>
      </c>
      <c r="F6" s="156">
        <v>73</v>
      </c>
      <c r="G6" s="156">
        <v>22</v>
      </c>
    </row>
    <row r="7" spans="1:7" x14ac:dyDescent="0.2">
      <c r="A7" s="16" t="s">
        <v>102</v>
      </c>
      <c r="B7" s="156">
        <v>12</v>
      </c>
      <c r="C7" s="156">
        <v>25</v>
      </c>
      <c r="D7" s="156">
        <v>11619</v>
      </c>
      <c r="E7" s="156">
        <v>2601</v>
      </c>
      <c r="F7" s="156">
        <v>249</v>
      </c>
      <c r="G7" s="156">
        <v>117</v>
      </c>
    </row>
    <row r="8" spans="1:7" x14ac:dyDescent="0.2">
      <c r="A8" s="16" t="s">
        <v>104</v>
      </c>
      <c r="B8" s="156">
        <v>3</v>
      </c>
      <c r="C8" s="156">
        <v>8</v>
      </c>
      <c r="D8" s="156">
        <v>672</v>
      </c>
      <c r="E8" s="156">
        <v>1946</v>
      </c>
      <c r="F8" s="156">
        <v>41</v>
      </c>
      <c r="G8" s="156">
        <v>12</v>
      </c>
    </row>
    <row r="9" spans="1:7" x14ac:dyDescent="0.2">
      <c r="A9" s="16" t="s">
        <v>105</v>
      </c>
      <c r="B9" s="156">
        <v>34</v>
      </c>
      <c r="C9" s="156">
        <v>25</v>
      </c>
      <c r="D9" s="156">
        <v>8862</v>
      </c>
      <c r="E9" s="156">
        <v>3680</v>
      </c>
      <c r="F9" s="156">
        <v>527</v>
      </c>
      <c r="G9" s="156">
        <v>114</v>
      </c>
    </row>
    <row r="10" spans="1:7" x14ac:dyDescent="0.2">
      <c r="A10" s="16" t="s">
        <v>106</v>
      </c>
      <c r="B10" s="156">
        <v>13</v>
      </c>
      <c r="C10" s="156">
        <v>6</v>
      </c>
      <c r="D10" s="156">
        <v>4348</v>
      </c>
      <c r="E10" s="156">
        <v>1216</v>
      </c>
      <c r="F10" s="156">
        <v>296</v>
      </c>
      <c r="G10" s="156">
        <v>83</v>
      </c>
    </row>
    <row r="11" spans="1:7" x14ac:dyDescent="0.2">
      <c r="A11" s="16" t="s">
        <v>107</v>
      </c>
      <c r="B11" s="156">
        <v>19</v>
      </c>
      <c r="C11" s="156">
        <v>19</v>
      </c>
      <c r="D11" s="156">
        <v>6876</v>
      </c>
      <c r="E11" s="156">
        <v>2825</v>
      </c>
      <c r="F11" s="156">
        <v>272</v>
      </c>
      <c r="G11" s="156">
        <v>113</v>
      </c>
    </row>
    <row r="12" spans="1:7" x14ac:dyDescent="0.2">
      <c r="A12" s="16" t="s">
        <v>108</v>
      </c>
      <c r="B12" s="156">
        <v>1</v>
      </c>
      <c r="C12" s="156">
        <v>3</v>
      </c>
      <c r="D12" s="156">
        <v>187</v>
      </c>
      <c r="E12" s="156">
        <v>478</v>
      </c>
      <c r="F12" s="156">
        <v>3</v>
      </c>
      <c r="G12" s="156">
        <v>1</v>
      </c>
    </row>
    <row r="13" spans="1:7" x14ac:dyDescent="0.2">
      <c r="A13" s="16" t="s">
        <v>109</v>
      </c>
      <c r="B13" s="156">
        <v>13</v>
      </c>
      <c r="C13" s="156">
        <v>11</v>
      </c>
      <c r="D13" s="156">
        <v>3864</v>
      </c>
      <c r="E13" s="156">
        <v>1860</v>
      </c>
      <c r="F13" s="156">
        <v>537</v>
      </c>
      <c r="G13" s="156">
        <v>136</v>
      </c>
    </row>
    <row r="14" spans="1:7" x14ac:dyDescent="0.2">
      <c r="A14" s="16" t="s">
        <v>110</v>
      </c>
      <c r="B14" s="156">
        <v>0</v>
      </c>
      <c r="C14" s="156">
        <v>1</v>
      </c>
      <c r="D14" s="156">
        <v>22</v>
      </c>
      <c r="E14" s="156">
        <v>54</v>
      </c>
      <c r="F14" s="156">
        <v>7</v>
      </c>
      <c r="G14" s="156">
        <v>0</v>
      </c>
    </row>
    <row r="15" spans="1:7" x14ac:dyDescent="0.2">
      <c r="A15" s="16" t="s">
        <v>111</v>
      </c>
      <c r="B15" s="156">
        <v>3</v>
      </c>
      <c r="C15" s="156">
        <v>2</v>
      </c>
      <c r="D15" s="156">
        <v>1485</v>
      </c>
      <c r="E15" s="156">
        <v>565</v>
      </c>
      <c r="F15" s="156">
        <v>52</v>
      </c>
      <c r="G15" s="156">
        <v>16</v>
      </c>
    </row>
    <row r="16" spans="1:7" x14ac:dyDescent="0.2">
      <c r="A16" s="16" t="s">
        <v>112</v>
      </c>
      <c r="B16" s="156">
        <v>3</v>
      </c>
      <c r="C16" s="156">
        <v>0</v>
      </c>
      <c r="D16" s="156">
        <v>1122</v>
      </c>
      <c r="E16" s="156">
        <v>4</v>
      </c>
      <c r="F16" s="156">
        <v>38</v>
      </c>
      <c r="G16" s="156">
        <v>15</v>
      </c>
    </row>
    <row r="17" spans="1:7" x14ac:dyDescent="0.2">
      <c r="A17" s="16" t="s">
        <v>114</v>
      </c>
      <c r="B17" s="156">
        <v>34</v>
      </c>
      <c r="C17" s="156">
        <v>49</v>
      </c>
      <c r="D17" s="156">
        <v>17644</v>
      </c>
      <c r="E17" s="156">
        <v>6901</v>
      </c>
      <c r="F17" s="156">
        <v>563</v>
      </c>
      <c r="G17" s="156">
        <v>231</v>
      </c>
    </row>
    <row r="18" spans="1:7" x14ac:dyDescent="0.2">
      <c r="A18" s="16" t="s">
        <v>115</v>
      </c>
      <c r="B18" s="156">
        <v>0</v>
      </c>
      <c r="C18" s="156">
        <v>0</v>
      </c>
      <c r="D18" s="156">
        <v>29</v>
      </c>
      <c r="E18" s="156">
        <v>21</v>
      </c>
      <c r="F18" s="156">
        <v>2</v>
      </c>
      <c r="G18" s="156">
        <v>1</v>
      </c>
    </row>
    <row r="19" spans="1:7" x14ac:dyDescent="0.2">
      <c r="A19" s="16" t="s">
        <v>116</v>
      </c>
      <c r="B19" s="156">
        <v>76</v>
      </c>
      <c r="C19" s="156">
        <v>70</v>
      </c>
      <c r="D19" s="156">
        <v>16398</v>
      </c>
      <c r="E19" s="156">
        <v>9330</v>
      </c>
      <c r="F19" s="156">
        <v>1397</v>
      </c>
      <c r="G19" s="156">
        <v>242</v>
      </c>
    </row>
    <row r="20" spans="1:7" x14ac:dyDescent="0.2">
      <c r="A20" s="100" t="s">
        <v>124</v>
      </c>
      <c r="B20" s="156">
        <v>10</v>
      </c>
      <c r="C20" s="156">
        <v>13</v>
      </c>
      <c r="D20" s="156">
        <v>3137</v>
      </c>
      <c r="E20" s="156">
        <v>2234</v>
      </c>
      <c r="F20" s="156">
        <v>126</v>
      </c>
      <c r="G20" s="156">
        <v>32</v>
      </c>
    </row>
    <row r="21" spans="1:7" x14ac:dyDescent="0.2">
      <c r="A21" s="16" t="s">
        <v>117</v>
      </c>
      <c r="B21" s="156">
        <v>2</v>
      </c>
      <c r="C21" s="156">
        <v>40</v>
      </c>
      <c r="D21" s="156">
        <v>357</v>
      </c>
      <c r="E21" s="156">
        <v>6114</v>
      </c>
      <c r="F21" s="156">
        <v>53</v>
      </c>
      <c r="G21" s="156">
        <v>9</v>
      </c>
    </row>
    <row r="22" spans="1:7" x14ac:dyDescent="0.2">
      <c r="A22" s="16" t="s">
        <v>118</v>
      </c>
      <c r="B22" s="156">
        <v>109</v>
      </c>
      <c r="C22" s="156">
        <v>160</v>
      </c>
      <c r="D22" s="156">
        <v>32319</v>
      </c>
      <c r="E22" s="156">
        <v>25046</v>
      </c>
      <c r="F22" s="156">
        <v>1836</v>
      </c>
      <c r="G22" s="156">
        <v>510</v>
      </c>
    </row>
    <row r="23" spans="1:7" x14ac:dyDescent="0.2">
      <c r="A23" s="100" t="s">
        <v>120</v>
      </c>
      <c r="B23" s="156">
        <v>13</v>
      </c>
      <c r="C23" s="156" t="s">
        <v>262</v>
      </c>
      <c r="D23" s="156">
        <v>2633</v>
      </c>
      <c r="E23" s="156" t="s">
        <v>262</v>
      </c>
      <c r="F23" s="156">
        <v>251</v>
      </c>
      <c r="G23" s="156">
        <v>49</v>
      </c>
    </row>
    <row r="24" spans="1:7" x14ac:dyDescent="0.2">
      <c r="A24" s="16" t="s">
        <v>121</v>
      </c>
      <c r="B24" s="156">
        <v>1</v>
      </c>
      <c r="C24" s="156">
        <v>2</v>
      </c>
      <c r="D24" s="156">
        <v>674</v>
      </c>
      <c r="E24" s="156">
        <v>294</v>
      </c>
      <c r="F24" s="156">
        <v>16</v>
      </c>
      <c r="G24" s="156">
        <v>7</v>
      </c>
    </row>
    <row r="25" spans="1:7" x14ac:dyDescent="0.2">
      <c r="A25" s="16" t="s">
        <v>122</v>
      </c>
      <c r="B25" s="156">
        <v>9</v>
      </c>
      <c r="C25" s="156">
        <v>6</v>
      </c>
      <c r="D25" s="156">
        <v>6256</v>
      </c>
      <c r="E25" s="156">
        <v>555</v>
      </c>
      <c r="F25" s="156">
        <v>75</v>
      </c>
      <c r="G25" s="156">
        <v>20</v>
      </c>
    </row>
    <row r="26" spans="1:7" x14ac:dyDescent="0.2">
      <c r="A26" s="16" t="s">
        <v>290</v>
      </c>
      <c r="B26" s="156" t="s">
        <v>262</v>
      </c>
      <c r="C26" s="156">
        <v>0</v>
      </c>
      <c r="D26" s="156" t="s">
        <v>262</v>
      </c>
      <c r="E26" s="156">
        <v>95</v>
      </c>
      <c r="F26" s="156" t="s">
        <v>262</v>
      </c>
      <c r="G26" s="156" t="s">
        <v>262</v>
      </c>
    </row>
    <row r="27" spans="1:7" s="96" customFormat="1" x14ac:dyDescent="0.2">
      <c r="A27" s="96" t="s">
        <v>125</v>
      </c>
      <c r="B27" s="169">
        <v>357</v>
      </c>
      <c r="C27" s="169">
        <v>445</v>
      </c>
      <c r="D27" s="169">
        <v>119641</v>
      </c>
      <c r="E27" s="169">
        <v>66744</v>
      </c>
      <c r="F27" s="169">
        <v>6414</v>
      </c>
      <c r="G27" s="169">
        <v>1730</v>
      </c>
    </row>
    <row r="28" spans="1:7" x14ac:dyDescent="0.2">
      <c r="B28" s="111"/>
      <c r="C28" s="111"/>
      <c r="D28" s="111"/>
      <c r="E28" s="111"/>
      <c r="F28" s="111"/>
      <c r="G28" s="111"/>
    </row>
    <row r="29" spans="1:7" ht="24" x14ac:dyDescent="0.2">
      <c r="A29" s="98" t="s">
        <v>127</v>
      </c>
      <c r="B29" s="99" t="s">
        <v>363</v>
      </c>
      <c r="C29" s="99" t="s">
        <v>364</v>
      </c>
      <c r="D29" s="99" t="s">
        <v>360</v>
      </c>
      <c r="E29" s="99" t="s">
        <v>361</v>
      </c>
      <c r="F29" s="99" t="s">
        <v>351</v>
      </c>
      <c r="G29" s="99" t="s">
        <v>362</v>
      </c>
    </row>
    <row r="30" spans="1:7" x14ac:dyDescent="0.2">
      <c r="A30" s="16" t="s">
        <v>100</v>
      </c>
      <c r="B30" s="156">
        <v>3</v>
      </c>
      <c r="C30" s="156">
        <v>3</v>
      </c>
      <c r="D30" s="156">
        <v>2944</v>
      </c>
      <c r="E30" s="156">
        <v>595</v>
      </c>
      <c r="F30" s="156">
        <v>36</v>
      </c>
      <c r="G30" s="156">
        <v>9</v>
      </c>
    </row>
    <row r="31" spans="1:7" x14ac:dyDescent="0.2">
      <c r="A31" s="16" t="s">
        <v>102</v>
      </c>
      <c r="B31" s="156">
        <v>22</v>
      </c>
      <c r="C31" s="156">
        <v>17</v>
      </c>
      <c r="D31" s="156">
        <v>7911</v>
      </c>
      <c r="E31" s="156">
        <v>1961</v>
      </c>
      <c r="F31" s="156">
        <v>424</v>
      </c>
      <c r="G31" s="156">
        <v>145</v>
      </c>
    </row>
    <row r="32" spans="1:7" x14ac:dyDescent="0.2">
      <c r="A32" s="16" t="s">
        <v>104</v>
      </c>
      <c r="B32" s="156">
        <v>4</v>
      </c>
      <c r="C32" s="156">
        <v>4</v>
      </c>
      <c r="D32" s="156">
        <v>1775</v>
      </c>
      <c r="E32" s="156">
        <v>1043</v>
      </c>
      <c r="F32" s="156">
        <v>32</v>
      </c>
      <c r="G32" s="156">
        <v>12</v>
      </c>
    </row>
    <row r="33" spans="1:7" x14ac:dyDescent="0.2">
      <c r="A33" s="16" t="s">
        <v>105</v>
      </c>
      <c r="B33" s="156">
        <v>38</v>
      </c>
      <c r="C33" s="156">
        <v>32</v>
      </c>
      <c r="D33" s="156">
        <v>9220</v>
      </c>
      <c r="E33" s="156">
        <v>4536</v>
      </c>
      <c r="F33" s="156">
        <v>756</v>
      </c>
      <c r="G33" s="156">
        <v>174</v>
      </c>
    </row>
    <row r="34" spans="1:7" x14ac:dyDescent="0.2">
      <c r="A34" s="16" t="s">
        <v>106</v>
      </c>
      <c r="B34" s="156">
        <v>13</v>
      </c>
      <c r="C34" s="156">
        <v>7</v>
      </c>
      <c r="D34" s="156">
        <v>3340</v>
      </c>
      <c r="E34" s="156">
        <v>1231</v>
      </c>
      <c r="F34" s="156">
        <v>203</v>
      </c>
      <c r="G34" s="156">
        <v>44</v>
      </c>
    </row>
    <row r="35" spans="1:7" x14ac:dyDescent="0.2">
      <c r="A35" s="16" t="s">
        <v>107</v>
      </c>
      <c r="B35" s="156">
        <v>19</v>
      </c>
      <c r="C35" s="156">
        <v>12</v>
      </c>
      <c r="D35" s="156">
        <v>4102</v>
      </c>
      <c r="E35" s="156">
        <v>1812</v>
      </c>
      <c r="F35" s="156">
        <v>235</v>
      </c>
      <c r="G35" s="156">
        <v>48</v>
      </c>
    </row>
    <row r="36" spans="1:7" x14ac:dyDescent="0.2">
      <c r="A36" s="16" t="s">
        <v>108</v>
      </c>
      <c r="B36" s="156" t="s">
        <v>262</v>
      </c>
      <c r="C36" s="156">
        <v>3</v>
      </c>
      <c r="D36" s="156" t="s">
        <v>262</v>
      </c>
      <c r="E36" s="156">
        <v>318</v>
      </c>
      <c r="F36" s="156" t="s">
        <v>262</v>
      </c>
      <c r="G36" s="156" t="s">
        <v>262</v>
      </c>
    </row>
    <row r="37" spans="1:7" x14ac:dyDescent="0.2">
      <c r="A37" s="16" t="s">
        <v>109</v>
      </c>
      <c r="B37" s="156">
        <v>16</v>
      </c>
      <c r="C37" s="156">
        <v>12</v>
      </c>
      <c r="D37" s="156">
        <v>5447</v>
      </c>
      <c r="E37" s="156">
        <v>1204</v>
      </c>
      <c r="F37" s="156">
        <v>496</v>
      </c>
      <c r="G37" s="156">
        <v>147</v>
      </c>
    </row>
    <row r="38" spans="1:7" x14ac:dyDescent="0.2">
      <c r="A38" s="16" t="s">
        <v>110</v>
      </c>
      <c r="B38" s="156">
        <v>0</v>
      </c>
      <c r="C38" s="156">
        <v>1</v>
      </c>
      <c r="D38" s="156">
        <v>190</v>
      </c>
      <c r="E38" s="156">
        <v>273</v>
      </c>
      <c r="F38" s="156">
        <v>5</v>
      </c>
      <c r="G38" s="156">
        <v>4</v>
      </c>
    </row>
    <row r="39" spans="1:7" x14ac:dyDescent="0.2">
      <c r="A39" s="16" t="s">
        <v>111</v>
      </c>
      <c r="B39" s="156">
        <v>1</v>
      </c>
      <c r="C39" s="156">
        <v>3</v>
      </c>
      <c r="D39" s="156">
        <v>200</v>
      </c>
      <c r="E39" s="156">
        <v>593</v>
      </c>
      <c r="F39" s="156">
        <v>18</v>
      </c>
      <c r="G39" s="156">
        <v>2</v>
      </c>
    </row>
    <row r="40" spans="1:7" x14ac:dyDescent="0.2">
      <c r="A40" s="16" t="s">
        <v>112</v>
      </c>
      <c r="B40" s="156">
        <v>1</v>
      </c>
      <c r="C40" s="156">
        <v>0</v>
      </c>
      <c r="D40" s="156">
        <v>418</v>
      </c>
      <c r="E40" s="156">
        <v>76</v>
      </c>
      <c r="F40" s="156">
        <v>21</v>
      </c>
      <c r="G40" s="156">
        <v>7</v>
      </c>
    </row>
    <row r="41" spans="1:7" x14ac:dyDescent="0.2">
      <c r="A41" s="16" t="s">
        <v>113</v>
      </c>
      <c r="B41" s="156">
        <v>2</v>
      </c>
      <c r="C41" s="156" t="s">
        <v>262</v>
      </c>
      <c r="D41" s="156">
        <v>1524</v>
      </c>
      <c r="E41" s="156" t="s">
        <v>262</v>
      </c>
      <c r="F41" s="156">
        <v>70</v>
      </c>
      <c r="G41" s="156">
        <v>46</v>
      </c>
    </row>
    <row r="42" spans="1:7" x14ac:dyDescent="0.2">
      <c r="A42" s="16" t="s">
        <v>114</v>
      </c>
      <c r="B42" s="156">
        <v>28</v>
      </c>
      <c r="C42" s="156">
        <v>48</v>
      </c>
      <c r="D42" s="156">
        <v>12295</v>
      </c>
      <c r="E42" s="156">
        <v>7122</v>
      </c>
      <c r="F42" s="156">
        <v>456</v>
      </c>
      <c r="G42" s="156">
        <v>198</v>
      </c>
    </row>
    <row r="43" spans="1:7" x14ac:dyDescent="0.2">
      <c r="A43" s="16" t="s">
        <v>116</v>
      </c>
      <c r="B43" s="156">
        <v>86</v>
      </c>
      <c r="C43" s="156">
        <v>100</v>
      </c>
      <c r="D43" s="156">
        <v>17431</v>
      </c>
      <c r="E43" s="156">
        <v>11993</v>
      </c>
      <c r="F43" s="156">
        <v>1622</v>
      </c>
      <c r="G43" s="156">
        <v>280</v>
      </c>
    </row>
    <row r="44" spans="1:7" x14ac:dyDescent="0.2">
      <c r="A44" s="100" t="s">
        <v>124</v>
      </c>
      <c r="B44" s="156">
        <v>12</v>
      </c>
      <c r="C44" s="156">
        <v>15</v>
      </c>
      <c r="D44" s="156">
        <v>1947</v>
      </c>
      <c r="E44" s="156">
        <v>1776</v>
      </c>
      <c r="F44" s="156">
        <v>327</v>
      </c>
      <c r="G44" s="156">
        <v>30</v>
      </c>
    </row>
    <row r="45" spans="1:7" x14ac:dyDescent="0.2">
      <c r="A45" s="16" t="s">
        <v>117</v>
      </c>
      <c r="B45" s="156">
        <v>5</v>
      </c>
      <c r="C45" s="156">
        <v>25</v>
      </c>
      <c r="D45" s="156">
        <v>924</v>
      </c>
      <c r="E45" s="156">
        <v>3233</v>
      </c>
      <c r="F45" s="156">
        <v>116</v>
      </c>
      <c r="G45" s="156">
        <v>21</v>
      </c>
    </row>
    <row r="46" spans="1:7" x14ac:dyDescent="0.2">
      <c r="A46" s="16" t="s">
        <v>118</v>
      </c>
      <c r="B46" s="156">
        <v>107</v>
      </c>
      <c r="C46" s="156">
        <v>161</v>
      </c>
      <c r="D46" s="156">
        <v>33865</v>
      </c>
      <c r="E46" s="156">
        <v>23753</v>
      </c>
      <c r="F46" s="156">
        <v>1630</v>
      </c>
      <c r="G46" s="156">
        <v>553</v>
      </c>
    </row>
    <row r="47" spans="1:7" x14ac:dyDescent="0.2">
      <c r="A47" s="100" t="s">
        <v>120</v>
      </c>
      <c r="B47" s="156">
        <v>7</v>
      </c>
      <c r="C47" s="156" t="s">
        <v>262</v>
      </c>
      <c r="D47" s="156">
        <v>2693</v>
      </c>
      <c r="E47" s="156" t="s">
        <v>262</v>
      </c>
      <c r="F47" s="156">
        <v>105</v>
      </c>
      <c r="G47" s="156">
        <v>42</v>
      </c>
    </row>
    <row r="48" spans="1:7" x14ac:dyDescent="0.2">
      <c r="A48" s="100" t="s">
        <v>121</v>
      </c>
      <c r="B48" s="156">
        <v>3</v>
      </c>
      <c r="C48" s="156">
        <v>5</v>
      </c>
      <c r="D48" s="156">
        <v>1290</v>
      </c>
      <c r="E48" s="156">
        <v>838</v>
      </c>
      <c r="F48" s="156">
        <v>56</v>
      </c>
      <c r="G48" s="156">
        <v>26</v>
      </c>
    </row>
    <row r="49" spans="1:7" x14ac:dyDescent="0.2">
      <c r="A49" s="16" t="s">
        <v>122</v>
      </c>
      <c r="B49" s="156">
        <v>7</v>
      </c>
      <c r="C49" s="156">
        <v>10</v>
      </c>
      <c r="D49" s="156">
        <v>2429</v>
      </c>
      <c r="E49" s="156">
        <v>1329</v>
      </c>
      <c r="F49" s="156">
        <v>119</v>
      </c>
      <c r="G49" s="156">
        <v>42</v>
      </c>
    </row>
    <row r="50" spans="1:7" x14ac:dyDescent="0.2">
      <c r="A50" s="16" t="s">
        <v>290</v>
      </c>
      <c r="B50" s="156" t="s">
        <v>262</v>
      </c>
      <c r="C50" s="156">
        <v>0</v>
      </c>
      <c r="D50" s="156" t="s">
        <v>262</v>
      </c>
      <c r="E50" s="156">
        <v>188</v>
      </c>
      <c r="F50" s="156" t="s">
        <v>262</v>
      </c>
      <c r="G50" s="156" t="s">
        <v>262</v>
      </c>
    </row>
    <row r="51" spans="1:7" s="96" customFormat="1" x14ac:dyDescent="0.2">
      <c r="A51" s="96" t="s">
        <v>131</v>
      </c>
      <c r="B51" s="169">
        <v>375</v>
      </c>
      <c r="C51" s="169">
        <v>457</v>
      </c>
      <c r="D51" s="169">
        <v>109946</v>
      </c>
      <c r="E51" s="169">
        <v>63873</v>
      </c>
      <c r="F51" s="169">
        <v>6727</v>
      </c>
      <c r="G51" s="169">
        <v>1830</v>
      </c>
    </row>
    <row r="52" spans="1:7" x14ac:dyDescent="0.2">
      <c r="B52" s="111"/>
      <c r="C52" s="111"/>
      <c r="D52" s="111"/>
      <c r="E52" s="111"/>
      <c r="F52" s="111"/>
      <c r="G52" s="111"/>
    </row>
    <row r="53" spans="1:7" ht="24" x14ac:dyDescent="0.2">
      <c r="A53" s="98" t="s">
        <v>130</v>
      </c>
      <c r="B53" s="99" t="s">
        <v>363</v>
      </c>
      <c r="C53" s="99" t="s">
        <v>364</v>
      </c>
      <c r="D53" s="99" t="s">
        <v>360</v>
      </c>
      <c r="E53" s="99" t="s">
        <v>361</v>
      </c>
      <c r="F53" s="99" t="s">
        <v>351</v>
      </c>
      <c r="G53" s="99" t="s">
        <v>362</v>
      </c>
    </row>
    <row r="54" spans="1:7" x14ac:dyDescent="0.2">
      <c r="A54" s="16" t="s">
        <v>100</v>
      </c>
      <c r="B54" s="156">
        <v>4</v>
      </c>
      <c r="C54" s="156">
        <v>3</v>
      </c>
      <c r="D54" s="156">
        <v>7065</v>
      </c>
      <c r="E54" s="156">
        <v>749</v>
      </c>
      <c r="F54" s="156">
        <v>62</v>
      </c>
      <c r="G54" s="156">
        <v>24</v>
      </c>
    </row>
    <row r="55" spans="1:7" x14ac:dyDescent="0.2">
      <c r="A55" s="16" t="s">
        <v>102</v>
      </c>
      <c r="B55" s="156">
        <v>7</v>
      </c>
      <c r="C55" s="156">
        <v>19</v>
      </c>
      <c r="D55" s="156">
        <v>2529</v>
      </c>
      <c r="E55" s="156">
        <v>2703</v>
      </c>
      <c r="F55" s="156">
        <v>146</v>
      </c>
      <c r="G55" s="156">
        <v>53</v>
      </c>
    </row>
    <row r="56" spans="1:7" x14ac:dyDescent="0.2">
      <c r="A56" s="16" t="s">
        <v>104</v>
      </c>
      <c r="B56" s="156" t="s">
        <v>262</v>
      </c>
      <c r="C56" s="156">
        <v>2</v>
      </c>
      <c r="D56" s="156" t="s">
        <v>262</v>
      </c>
      <c r="E56" s="156">
        <v>95</v>
      </c>
      <c r="F56" s="156" t="s">
        <v>262</v>
      </c>
      <c r="G56" s="156" t="s">
        <v>262</v>
      </c>
    </row>
    <row r="57" spans="1:7" x14ac:dyDescent="0.2">
      <c r="A57" s="16" t="s">
        <v>105</v>
      </c>
      <c r="B57" s="156">
        <v>36</v>
      </c>
      <c r="C57" s="156">
        <v>31</v>
      </c>
      <c r="D57" s="156">
        <v>9628</v>
      </c>
      <c r="E57" s="156">
        <v>5473</v>
      </c>
      <c r="F57" s="156">
        <v>627</v>
      </c>
      <c r="G57" s="156">
        <v>165</v>
      </c>
    </row>
    <row r="58" spans="1:7" x14ac:dyDescent="0.2">
      <c r="A58" s="16" t="s">
        <v>106</v>
      </c>
      <c r="B58" s="156">
        <v>20</v>
      </c>
      <c r="C58" s="156">
        <v>15</v>
      </c>
      <c r="D58" s="156">
        <v>4846</v>
      </c>
      <c r="E58" s="156">
        <v>2082</v>
      </c>
      <c r="F58" s="156">
        <v>341</v>
      </c>
      <c r="G58" s="156">
        <v>76</v>
      </c>
    </row>
    <row r="59" spans="1:7" x14ac:dyDescent="0.2">
      <c r="A59" s="16" t="s">
        <v>107</v>
      </c>
      <c r="B59" s="156">
        <v>27</v>
      </c>
      <c r="C59" s="156">
        <v>13</v>
      </c>
      <c r="D59" s="156">
        <v>9311</v>
      </c>
      <c r="E59" s="156">
        <v>1932</v>
      </c>
      <c r="F59" s="156">
        <v>275</v>
      </c>
      <c r="G59" s="156">
        <v>104</v>
      </c>
    </row>
    <row r="60" spans="1:7" x14ac:dyDescent="0.2">
      <c r="A60" s="16" t="s">
        <v>108</v>
      </c>
      <c r="B60" s="156">
        <v>0</v>
      </c>
      <c r="C60" s="156">
        <v>2</v>
      </c>
      <c r="D60" s="156">
        <v>23</v>
      </c>
      <c r="E60" s="156">
        <v>77</v>
      </c>
      <c r="F60" s="156">
        <v>4</v>
      </c>
      <c r="G60" s="156">
        <v>0</v>
      </c>
    </row>
    <row r="61" spans="1:7" x14ac:dyDescent="0.2">
      <c r="A61" s="16" t="s">
        <v>109</v>
      </c>
      <c r="B61" s="156">
        <v>11</v>
      </c>
      <c r="C61" s="156">
        <v>6</v>
      </c>
      <c r="D61" s="156">
        <v>3542</v>
      </c>
      <c r="E61" s="156">
        <v>698</v>
      </c>
      <c r="F61" s="156">
        <v>232</v>
      </c>
      <c r="G61" s="156">
        <v>60</v>
      </c>
    </row>
    <row r="62" spans="1:7" x14ac:dyDescent="0.2">
      <c r="A62" s="16" t="s">
        <v>129</v>
      </c>
      <c r="B62" s="156">
        <v>1</v>
      </c>
      <c r="C62" s="156" t="s">
        <v>262</v>
      </c>
      <c r="D62" s="156">
        <v>446</v>
      </c>
      <c r="E62" s="156" t="s">
        <v>262</v>
      </c>
      <c r="F62" s="156">
        <v>15</v>
      </c>
      <c r="G62" s="156">
        <v>6</v>
      </c>
    </row>
    <row r="63" spans="1:7" x14ac:dyDescent="0.2">
      <c r="A63" s="16" t="s">
        <v>110</v>
      </c>
      <c r="B63" s="156" t="s">
        <v>262</v>
      </c>
      <c r="C63" s="156">
        <v>2</v>
      </c>
      <c r="D63" s="156" t="s">
        <v>262</v>
      </c>
      <c r="E63" s="156">
        <v>543</v>
      </c>
      <c r="F63" s="156" t="s">
        <v>262</v>
      </c>
      <c r="G63" s="156" t="s">
        <v>262</v>
      </c>
    </row>
    <row r="64" spans="1:7" x14ac:dyDescent="0.2">
      <c r="A64" s="16" t="s">
        <v>111</v>
      </c>
      <c r="B64" s="156">
        <v>2</v>
      </c>
      <c r="C64" s="156">
        <v>4</v>
      </c>
      <c r="D64" s="156">
        <v>1207</v>
      </c>
      <c r="E64" s="156">
        <v>762</v>
      </c>
      <c r="F64" s="156">
        <v>57</v>
      </c>
      <c r="G64" s="156">
        <v>18</v>
      </c>
    </row>
    <row r="65" spans="1:7" x14ac:dyDescent="0.2">
      <c r="A65" s="16" t="s">
        <v>112</v>
      </c>
      <c r="B65" s="156">
        <v>0</v>
      </c>
      <c r="C65" s="156">
        <v>0</v>
      </c>
      <c r="D65" s="156">
        <v>113</v>
      </c>
      <c r="E65" s="156">
        <v>8</v>
      </c>
      <c r="F65" s="156">
        <v>7</v>
      </c>
      <c r="G65" s="156">
        <v>2</v>
      </c>
    </row>
    <row r="66" spans="1:7" x14ac:dyDescent="0.2">
      <c r="A66" s="16" t="s">
        <v>114</v>
      </c>
      <c r="B66" s="156">
        <v>29</v>
      </c>
      <c r="C66" s="156">
        <v>43</v>
      </c>
      <c r="D66" s="156">
        <v>15545</v>
      </c>
      <c r="E66" s="156">
        <v>6509</v>
      </c>
      <c r="F66" s="156">
        <v>482</v>
      </c>
      <c r="G66" s="156">
        <v>208</v>
      </c>
    </row>
    <row r="67" spans="1:7" x14ac:dyDescent="0.2">
      <c r="A67" s="16" t="s">
        <v>115</v>
      </c>
      <c r="B67" s="156">
        <v>0</v>
      </c>
      <c r="C67" s="156" t="s">
        <v>262</v>
      </c>
      <c r="D67" s="156">
        <v>14</v>
      </c>
      <c r="E67" s="156" t="s">
        <v>262</v>
      </c>
      <c r="F67" s="156">
        <v>0</v>
      </c>
      <c r="G67" s="156">
        <v>0</v>
      </c>
    </row>
    <row r="68" spans="1:7" x14ac:dyDescent="0.2">
      <c r="A68" s="16" t="s">
        <v>116</v>
      </c>
      <c r="B68" s="156">
        <v>92</v>
      </c>
      <c r="C68" s="156">
        <v>87</v>
      </c>
      <c r="D68" s="156">
        <v>16235</v>
      </c>
      <c r="E68" s="156">
        <v>10631</v>
      </c>
      <c r="F68" s="156">
        <v>1565</v>
      </c>
      <c r="G68" s="156">
        <v>223</v>
      </c>
    </row>
    <row r="69" spans="1:7" x14ac:dyDescent="0.2">
      <c r="A69" s="100" t="s">
        <v>124</v>
      </c>
      <c r="B69" s="156">
        <v>14</v>
      </c>
      <c r="C69" s="156">
        <v>16</v>
      </c>
      <c r="D69" s="156">
        <v>3204</v>
      </c>
      <c r="E69" s="156">
        <v>2329</v>
      </c>
      <c r="F69" s="156">
        <v>173</v>
      </c>
      <c r="G69" s="156">
        <v>32</v>
      </c>
    </row>
    <row r="70" spans="1:7" x14ac:dyDescent="0.2">
      <c r="A70" s="16" t="s">
        <v>117</v>
      </c>
      <c r="B70" s="156">
        <v>1</v>
      </c>
      <c r="C70" s="156">
        <v>34</v>
      </c>
      <c r="D70" s="156">
        <v>413</v>
      </c>
      <c r="E70" s="156">
        <v>4241</v>
      </c>
      <c r="F70" s="156">
        <v>27</v>
      </c>
      <c r="G70" s="156">
        <v>7</v>
      </c>
    </row>
    <row r="71" spans="1:7" x14ac:dyDescent="0.2">
      <c r="A71" s="100" t="s">
        <v>118</v>
      </c>
      <c r="B71" s="156">
        <v>112</v>
      </c>
      <c r="C71" s="156">
        <v>133</v>
      </c>
      <c r="D71" s="156">
        <v>39013</v>
      </c>
      <c r="E71" s="156">
        <v>18178</v>
      </c>
      <c r="F71" s="156">
        <v>1480</v>
      </c>
      <c r="G71" s="156">
        <v>517</v>
      </c>
    </row>
    <row r="72" spans="1:7" x14ac:dyDescent="0.2">
      <c r="A72" s="100" t="s">
        <v>120</v>
      </c>
      <c r="B72" s="156">
        <v>8</v>
      </c>
      <c r="C72" s="156" t="s">
        <v>262</v>
      </c>
      <c r="D72" s="156">
        <v>2741</v>
      </c>
      <c r="E72" s="156" t="s">
        <v>262</v>
      </c>
      <c r="F72" s="156">
        <v>105</v>
      </c>
      <c r="G72" s="156">
        <v>39</v>
      </c>
    </row>
    <row r="73" spans="1:7" x14ac:dyDescent="0.2">
      <c r="A73" s="100" t="s">
        <v>121</v>
      </c>
      <c r="B73" s="156">
        <v>1</v>
      </c>
      <c r="C73" s="156">
        <v>4</v>
      </c>
      <c r="D73" s="156">
        <v>478</v>
      </c>
      <c r="E73" s="156">
        <v>599</v>
      </c>
      <c r="F73" s="156">
        <v>20</v>
      </c>
      <c r="G73" s="156">
        <v>12</v>
      </c>
    </row>
    <row r="74" spans="1:7" x14ac:dyDescent="0.2">
      <c r="A74" s="16" t="s">
        <v>122</v>
      </c>
      <c r="B74" s="156">
        <v>5</v>
      </c>
      <c r="C74" s="156">
        <v>8</v>
      </c>
      <c r="D74" s="156">
        <v>905</v>
      </c>
      <c r="E74" s="156">
        <v>1048</v>
      </c>
      <c r="F74" s="156">
        <v>81</v>
      </c>
      <c r="G74" s="156">
        <v>16</v>
      </c>
    </row>
    <row r="75" spans="1:7" x14ac:dyDescent="0.2">
      <c r="A75" s="16" t="s">
        <v>290</v>
      </c>
      <c r="B75" s="156" t="s">
        <v>262</v>
      </c>
      <c r="C75" s="156">
        <v>0</v>
      </c>
      <c r="D75" s="156" t="s">
        <v>262</v>
      </c>
      <c r="E75" s="156">
        <v>79</v>
      </c>
      <c r="F75" s="156" t="s">
        <v>262</v>
      </c>
      <c r="G75" s="156" t="s">
        <v>262</v>
      </c>
    </row>
    <row r="76" spans="1:7" s="96" customFormat="1" x14ac:dyDescent="0.2">
      <c r="A76" s="96" t="s">
        <v>132</v>
      </c>
      <c r="B76" s="169">
        <v>371</v>
      </c>
      <c r="C76" s="169">
        <v>422</v>
      </c>
      <c r="D76" s="169">
        <v>117257</v>
      </c>
      <c r="E76" s="169">
        <v>58733</v>
      </c>
      <c r="F76" s="169">
        <v>5699</v>
      </c>
      <c r="G76" s="169">
        <v>1564</v>
      </c>
    </row>
    <row r="77" spans="1:7" x14ac:dyDescent="0.2">
      <c r="B77" s="111"/>
      <c r="C77" s="111"/>
      <c r="D77" s="111"/>
      <c r="E77" s="111"/>
      <c r="F77" s="111"/>
      <c r="G77" s="111"/>
    </row>
    <row r="78" spans="1:7" ht="24" x14ac:dyDescent="0.2">
      <c r="A78" s="98" t="s">
        <v>134</v>
      </c>
      <c r="B78" s="99" t="s">
        <v>363</v>
      </c>
      <c r="C78" s="99" t="s">
        <v>364</v>
      </c>
      <c r="D78" s="99" t="s">
        <v>360</v>
      </c>
      <c r="E78" s="99" t="s">
        <v>361</v>
      </c>
      <c r="F78" s="99" t="s">
        <v>351</v>
      </c>
      <c r="G78" s="99" t="s">
        <v>362</v>
      </c>
    </row>
    <row r="79" spans="1:7" x14ac:dyDescent="0.2">
      <c r="A79" s="16" t="s">
        <v>100</v>
      </c>
      <c r="B79" s="156">
        <v>4</v>
      </c>
      <c r="C79" s="156">
        <v>5</v>
      </c>
      <c r="D79" s="156">
        <v>5658</v>
      </c>
      <c r="E79" s="156">
        <v>1046</v>
      </c>
      <c r="F79" s="156">
        <v>56</v>
      </c>
      <c r="G79" s="156">
        <v>22</v>
      </c>
    </row>
    <row r="80" spans="1:7" x14ac:dyDescent="0.2">
      <c r="A80" s="16" t="s">
        <v>101</v>
      </c>
      <c r="B80" s="156">
        <v>0</v>
      </c>
      <c r="C80" s="156" t="s">
        <v>262</v>
      </c>
      <c r="D80" s="156">
        <v>4</v>
      </c>
      <c r="E80" s="156" t="s">
        <v>262</v>
      </c>
      <c r="F80" s="156">
        <v>1</v>
      </c>
      <c r="G80" s="156">
        <v>0</v>
      </c>
    </row>
    <row r="81" spans="1:7" x14ac:dyDescent="0.2">
      <c r="A81" s="16" t="s">
        <v>102</v>
      </c>
      <c r="B81" s="156">
        <v>36</v>
      </c>
      <c r="C81" s="156">
        <v>36</v>
      </c>
      <c r="D81" s="156">
        <v>11057</v>
      </c>
      <c r="E81" s="156">
        <v>3729</v>
      </c>
      <c r="F81" s="156">
        <v>713</v>
      </c>
      <c r="G81" s="156">
        <v>233</v>
      </c>
    </row>
    <row r="82" spans="1:7" x14ac:dyDescent="0.2">
      <c r="A82" s="16" t="s">
        <v>104</v>
      </c>
      <c r="B82" s="156">
        <v>2</v>
      </c>
      <c r="C82" s="156">
        <v>7</v>
      </c>
      <c r="D82" s="156">
        <v>168</v>
      </c>
      <c r="E82" s="156">
        <v>1118</v>
      </c>
      <c r="F82" s="156">
        <v>25</v>
      </c>
      <c r="G82" s="156">
        <v>2</v>
      </c>
    </row>
    <row r="83" spans="1:7" x14ac:dyDescent="0.2">
      <c r="A83" s="16" t="s">
        <v>105</v>
      </c>
      <c r="B83" s="156">
        <v>40</v>
      </c>
      <c r="C83" s="156">
        <v>27</v>
      </c>
      <c r="D83" s="156">
        <v>10961</v>
      </c>
      <c r="E83" s="156">
        <v>4258</v>
      </c>
      <c r="F83" s="156">
        <v>601</v>
      </c>
      <c r="G83" s="156">
        <v>149</v>
      </c>
    </row>
    <row r="84" spans="1:7" x14ac:dyDescent="0.2">
      <c r="A84" s="16" t="s">
        <v>106</v>
      </c>
      <c r="B84" s="156">
        <v>19</v>
      </c>
      <c r="C84" s="156">
        <v>13</v>
      </c>
      <c r="D84" s="156">
        <v>4937</v>
      </c>
      <c r="E84" s="156">
        <v>2266</v>
      </c>
      <c r="F84" s="156">
        <v>223</v>
      </c>
      <c r="G84" s="156">
        <v>51</v>
      </c>
    </row>
    <row r="85" spans="1:7" x14ac:dyDescent="0.2">
      <c r="A85" s="16" t="s">
        <v>107</v>
      </c>
      <c r="B85" s="156">
        <v>23</v>
      </c>
      <c r="C85" s="156">
        <v>20</v>
      </c>
      <c r="D85" s="156">
        <v>8736</v>
      </c>
      <c r="E85" s="156">
        <v>2859</v>
      </c>
      <c r="F85" s="156">
        <v>343</v>
      </c>
      <c r="G85" s="156">
        <v>140</v>
      </c>
    </row>
    <row r="86" spans="1:7" x14ac:dyDescent="0.2">
      <c r="A86" s="16" t="s">
        <v>128</v>
      </c>
      <c r="B86" s="156" t="s">
        <v>262</v>
      </c>
      <c r="C86" s="156">
        <v>1</v>
      </c>
      <c r="D86" s="156" t="s">
        <v>262</v>
      </c>
      <c r="E86" s="156">
        <v>227</v>
      </c>
      <c r="F86" s="156" t="s">
        <v>262</v>
      </c>
      <c r="G86" s="156" t="s">
        <v>262</v>
      </c>
    </row>
    <row r="87" spans="1:7" x14ac:dyDescent="0.2">
      <c r="A87" s="16" t="s">
        <v>108</v>
      </c>
      <c r="B87" s="156" t="s">
        <v>262</v>
      </c>
      <c r="C87" s="156">
        <v>2</v>
      </c>
      <c r="D87" s="156" t="s">
        <v>262</v>
      </c>
      <c r="E87" s="156">
        <v>339</v>
      </c>
      <c r="F87" s="156" t="s">
        <v>262</v>
      </c>
      <c r="G87" s="156" t="s">
        <v>262</v>
      </c>
    </row>
    <row r="88" spans="1:7" x14ac:dyDescent="0.2">
      <c r="A88" s="16" t="s">
        <v>109</v>
      </c>
      <c r="B88" s="156">
        <v>12</v>
      </c>
      <c r="C88" s="156">
        <v>9</v>
      </c>
      <c r="D88" s="156">
        <v>4965</v>
      </c>
      <c r="E88" s="156">
        <v>1364</v>
      </c>
      <c r="F88" s="156">
        <v>314</v>
      </c>
      <c r="G88" s="156">
        <v>92</v>
      </c>
    </row>
    <row r="89" spans="1:7" x14ac:dyDescent="0.2">
      <c r="A89" s="16" t="s">
        <v>129</v>
      </c>
      <c r="B89" s="156">
        <v>0</v>
      </c>
      <c r="C89" s="156">
        <v>1</v>
      </c>
      <c r="D89" s="156">
        <v>68</v>
      </c>
      <c r="E89" s="156">
        <v>789</v>
      </c>
      <c r="F89" s="156">
        <v>2</v>
      </c>
      <c r="G89" s="156">
        <v>1</v>
      </c>
    </row>
    <row r="90" spans="1:7" x14ac:dyDescent="0.2">
      <c r="A90" s="16" t="s">
        <v>110</v>
      </c>
      <c r="B90" s="156">
        <v>0</v>
      </c>
      <c r="C90" s="156">
        <v>0</v>
      </c>
      <c r="D90" s="156">
        <v>82</v>
      </c>
      <c r="E90" s="156">
        <v>31</v>
      </c>
      <c r="F90" s="156">
        <v>2</v>
      </c>
      <c r="G90" s="156">
        <v>1</v>
      </c>
    </row>
    <row r="91" spans="1:7" x14ac:dyDescent="0.2">
      <c r="A91" s="16" t="s">
        <v>111</v>
      </c>
      <c r="B91" s="156">
        <v>1</v>
      </c>
      <c r="C91" s="156">
        <v>3</v>
      </c>
      <c r="D91" s="156">
        <v>489</v>
      </c>
      <c r="E91" s="156">
        <v>648</v>
      </c>
      <c r="F91" s="156">
        <v>36</v>
      </c>
      <c r="G91" s="156">
        <v>7</v>
      </c>
    </row>
    <row r="92" spans="1:7" x14ac:dyDescent="0.2">
      <c r="A92" s="16" t="s">
        <v>112</v>
      </c>
      <c r="B92" s="156">
        <v>0</v>
      </c>
      <c r="C92" s="156" t="s">
        <v>262</v>
      </c>
      <c r="D92" s="156">
        <v>3</v>
      </c>
      <c r="E92" s="156" t="s">
        <v>262</v>
      </c>
      <c r="F92" s="156">
        <v>3</v>
      </c>
      <c r="G92" s="156">
        <v>0</v>
      </c>
    </row>
    <row r="93" spans="1:7" x14ac:dyDescent="0.2">
      <c r="A93" s="16" t="s">
        <v>114</v>
      </c>
      <c r="B93" s="156">
        <v>17</v>
      </c>
      <c r="C93" s="156">
        <v>38</v>
      </c>
      <c r="D93" s="156">
        <v>6853</v>
      </c>
      <c r="E93" s="156">
        <v>6352</v>
      </c>
      <c r="F93" s="156">
        <v>289</v>
      </c>
      <c r="G93" s="156">
        <v>112</v>
      </c>
    </row>
    <row r="94" spans="1:7" x14ac:dyDescent="0.2">
      <c r="A94" s="16" t="s">
        <v>115</v>
      </c>
      <c r="B94" s="156">
        <v>0</v>
      </c>
      <c r="C94" s="156">
        <v>0</v>
      </c>
      <c r="D94" s="156">
        <v>56</v>
      </c>
      <c r="E94" s="156">
        <v>20</v>
      </c>
      <c r="F94" s="156">
        <v>6</v>
      </c>
      <c r="G94" s="156">
        <v>1</v>
      </c>
    </row>
    <row r="95" spans="1:7" x14ac:dyDescent="0.2">
      <c r="A95" s="16" t="s">
        <v>116</v>
      </c>
      <c r="B95" s="156">
        <v>64</v>
      </c>
      <c r="C95" s="156">
        <v>64</v>
      </c>
      <c r="D95" s="156">
        <v>15059</v>
      </c>
      <c r="E95" s="156">
        <v>7431</v>
      </c>
      <c r="F95" s="156">
        <v>1108</v>
      </c>
      <c r="G95" s="156">
        <v>222</v>
      </c>
    </row>
    <row r="96" spans="1:7" x14ac:dyDescent="0.2">
      <c r="A96" s="100" t="s">
        <v>124</v>
      </c>
      <c r="B96" s="156">
        <v>16</v>
      </c>
      <c r="C96" s="156">
        <v>10</v>
      </c>
      <c r="D96" s="156">
        <v>6108</v>
      </c>
      <c r="E96" s="156">
        <v>1724</v>
      </c>
      <c r="F96" s="156">
        <v>150</v>
      </c>
      <c r="G96" s="156">
        <v>41</v>
      </c>
    </row>
    <row r="97" spans="1:7" x14ac:dyDescent="0.2">
      <c r="A97" s="100" t="s">
        <v>117</v>
      </c>
      <c r="B97" s="156">
        <v>2</v>
      </c>
      <c r="C97" s="156">
        <v>49</v>
      </c>
      <c r="D97" s="156">
        <v>378</v>
      </c>
      <c r="E97" s="156">
        <v>7298</v>
      </c>
      <c r="F97" s="156">
        <v>12</v>
      </c>
      <c r="G97" s="156">
        <v>3</v>
      </c>
    </row>
    <row r="98" spans="1:7" x14ac:dyDescent="0.2">
      <c r="A98" s="100" t="s">
        <v>118</v>
      </c>
      <c r="B98" s="156">
        <v>97</v>
      </c>
      <c r="C98" s="156">
        <v>146</v>
      </c>
      <c r="D98" s="156">
        <v>33969</v>
      </c>
      <c r="E98" s="156">
        <v>24525</v>
      </c>
      <c r="F98" s="156">
        <v>1392</v>
      </c>
      <c r="G98" s="156">
        <v>437</v>
      </c>
    </row>
    <row r="99" spans="1:7" x14ac:dyDescent="0.2">
      <c r="A99" s="100" t="s">
        <v>119</v>
      </c>
      <c r="B99" s="156">
        <v>0</v>
      </c>
      <c r="C99" s="156" t="s">
        <v>262</v>
      </c>
      <c r="D99" s="156">
        <v>13</v>
      </c>
      <c r="E99" s="156" t="s">
        <v>262</v>
      </c>
      <c r="F99" s="156">
        <v>2</v>
      </c>
      <c r="G99" s="156">
        <v>0</v>
      </c>
    </row>
    <row r="100" spans="1:7" x14ac:dyDescent="0.2">
      <c r="A100" s="16" t="s">
        <v>120</v>
      </c>
      <c r="B100" s="156">
        <v>18</v>
      </c>
      <c r="C100" s="156" t="s">
        <v>262</v>
      </c>
      <c r="D100" s="156">
        <v>4249</v>
      </c>
      <c r="E100" s="156" t="s">
        <v>262</v>
      </c>
      <c r="F100" s="156">
        <v>231</v>
      </c>
      <c r="G100" s="156">
        <v>55</v>
      </c>
    </row>
    <row r="101" spans="1:7" x14ac:dyDescent="0.2">
      <c r="A101" s="16" t="s">
        <v>121</v>
      </c>
      <c r="B101" s="156">
        <v>2</v>
      </c>
      <c r="C101" s="156">
        <v>2</v>
      </c>
      <c r="D101" s="156">
        <v>1695</v>
      </c>
      <c r="E101" s="156">
        <v>255</v>
      </c>
      <c r="F101" s="156">
        <v>42</v>
      </c>
      <c r="G101" s="156">
        <v>26</v>
      </c>
    </row>
    <row r="102" spans="1:7" x14ac:dyDescent="0.2">
      <c r="A102" s="16" t="s">
        <v>122</v>
      </c>
      <c r="B102" s="156">
        <v>4</v>
      </c>
      <c r="C102" s="156">
        <v>10</v>
      </c>
      <c r="D102" s="156">
        <v>1617</v>
      </c>
      <c r="E102" s="156">
        <v>1010</v>
      </c>
      <c r="F102" s="156">
        <v>55</v>
      </c>
      <c r="G102" s="156">
        <v>30</v>
      </c>
    </row>
    <row r="103" spans="1:7" x14ac:dyDescent="0.2">
      <c r="A103" s="16" t="s">
        <v>290</v>
      </c>
      <c r="B103" s="156">
        <v>0</v>
      </c>
      <c r="C103" s="156" t="s">
        <v>262</v>
      </c>
      <c r="D103" s="156">
        <v>40</v>
      </c>
      <c r="E103" s="156" t="s">
        <v>262</v>
      </c>
      <c r="F103" s="156">
        <v>0</v>
      </c>
      <c r="G103" s="156">
        <v>0</v>
      </c>
    </row>
    <row r="104" spans="1:7" s="96" customFormat="1" x14ac:dyDescent="0.2">
      <c r="A104" s="96" t="s">
        <v>135</v>
      </c>
      <c r="B104" s="169">
        <v>358</v>
      </c>
      <c r="C104" s="169">
        <v>443</v>
      </c>
      <c r="D104" s="169">
        <v>117164</v>
      </c>
      <c r="E104" s="169">
        <v>67291</v>
      </c>
      <c r="F104" s="169">
        <v>5603</v>
      </c>
      <c r="G104" s="169">
        <v>1626</v>
      </c>
    </row>
    <row r="105" spans="1:7" x14ac:dyDescent="0.2">
      <c r="B105" s="111"/>
      <c r="C105" s="111"/>
      <c r="D105" s="111"/>
      <c r="E105" s="111"/>
      <c r="F105" s="111"/>
      <c r="G105" s="111"/>
    </row>
    <row r="106" spans="1:7" ht="24" x14ac:dyDescent="0.2">
      <c r="A106" s="98" t="s">
        <v>137</v>
      </c>
      <c r="B106" s="99" t="s">
        <v>363</v>
      </c>
      <c r="C106" s="99" t="s">
        <v>364</v>
      </c>
      <c r="D106" s="99" t="s">
        <v>360</v>
      </c>
      <c r="E106" s="99" t="s">
        <v>361</v>
      </c>
      <c r="F106" s="99" t="s">
        <v>351</v>
      </c>
      <c r="G106" s="99" t="s">
        <v>362</v>
      </c>
    </row>
    <row r="107" spans="1:7" x14ac:dyDescent="0.2">
      <c r="A107" s="16" t="s">
        <v>100</v>
      </c>
      <c r="B107" s="156">
        <v>2</v>
      </c>
      <c r="C107" s="156">
        <v>3</v>
      </c>
      <c r="D107" s="156">
        <v>1847</v>
      </c>
      <c r="E107" s="156">
        <v>534</v>
      </c>
      <c r="F107" s="156">
        <v>23</v>
      </c>
      <c r="G107" s="156">
        <v>7</v>
      </c>
    </row>
    <row r="108" spans="1:7" x14ac:dyDescent="0.2">
      <c r="A108" s="16" t="s">
        <v>101</v>
      </c>
      <c r="B108" s="156" t="s">
        <v>262</v>
      </c>
      <c r="C108" s="156">
        <v>0</v>
      </c>
      <c r="D108" s="156" t="s">
        <v>262</v>
      </c>
      <c r="E108" s="156">
        <v>104</v>
      </c>
      <c r="F108" s="156" t="s">
        <v>262</v>
      </c>
      <c r="G108" s="156" t="s">
        <v>262</v>
      </c>
    </row>
    <row r="109" spans="1:7" x14ac:dyDescent="0.2">
      <c r="A109" s="16" t="s">
        <v>102</v>
      </c>
      <c r="B109" s="156">
        <v>38</v>
      </c>
      <c r="C109" s="156">
        <v>40</v>
      </c>
      <c r="D109" s="156">
        <v>13916</v>
      </c>
      <c r="E109" s="156">
        <v>3331</v>
      </c>
      <c r="F109" s="156">
        <v>805</v>
      </c>
      <c r="G109" s="156">
        <v>289</v>
      </c>
    </row>
    <row r="110" spans="1:7" x14ac:dyDescent="0.2">
      <c r="A110" s="16" t="s">
        <v>104</v>
      </c>
      <c r="B110" s="156">
        <v>1</v>
      </c>
      <c r="C110" s="156">
        <v>9</v>
      </c>
      <c r="D110" s="156">
        <v>469</v>
      </c>
      <c r="E110" s="156">
        <v>2047</v>
      </c>
      <c r="F110" s="156">
        <v>24</v>
      </c>
      <c r="G110" s="156">
        <v>10</v>
      </c>
    </row>
    <row r="111" spans="1:7" x14ac:dyDescent="0.2">
      <c r="A111" s="16" t="s">
        <v>105</v>
      </c>
      <c r="B111" s="156">
        <v>37</v>
      </c>
      <c r="C111" s="156">
        <v>29</v>
      </c>
      <c r="D111" s="156">
        <v>10193</v>
      </c>
      <c r="E111" s="156">
        <v>4527</v>
      </c>
      <c r="F111" s="156">
        <v>549</v>
      </c>
      <c r="G111" s="156">
        <v>156</v>
      </c>
    </row>
    <row r="112" spans="1:7" x14ac:dyDescent="0.2">
      <c r="A112" s="16" t="s">
        <v>106</v>
      </c>
      <c r="B112" s="156">
        <v>43</v>
      </c>
      <c r="C112" s="156">
        <v>19</v>
      </c>
      <c r="D112" s="156">
        <v>7299</v>
      </c>
      <c r="E112" s="156">
        <v>3313</v>
      </c>
      <c r="F112" s="156">
        <v>532</v>
      </c>
      <c r="G112" s="156">
        <v>108</v>
      </c>
    </row>
    <row r="113" spans="1:7" x14ac:dyDescent="0.2">
      <c r="A113" s="16" t="s">
        <v>107</v>
      </c>
      <c r="B113" s="156">
        <v>30</v>
      </c>
      <c r="C113" s="156">
        <v>20</v>
      </c>
      <c r="D113" s="156">
        <v>8789</v>
      </c>
      <c r="E113" s="156">
        <v>3174</v>
      </c>
      <c r="F113" s="156">
        <v>393</v>
      </c>
      <c r="G113" s="156">
        <v>131</v>
      </c>
    </row>
    <row r="114" spans="1:7" x14ac:dyDescent="0.2">
      <c r="A114" s="16" t="s">
        <v>108</v>
      </c>
      <c r="B114" s="156" t="s">
        <v>262</v>
      </c>
      <c r="C114" s="156">
        <v>2</v>
      </c>
      <c r="D114" s="156" t="s">
        <v>262</v>
      </c>
      <c r="E114" s="156">
        <v>349</v>
      </c>
      <c r="F114" s="156" t="s">
        <v>262</v>
      </c>
      <c r="G114" s="156" t="s">
        <v>262</v>
      </c>
    </row>
    <row r="115" spans="1:7" x14ac:dyDescent="0.2">
      <c r="A115" s="16" t="s">
        <v>109</v>
      </c>
      <c r="B115" s="156">
        <v>31</v>
      </c>
      <c r="C115" s="156">
        <v>14</v>
      </c>
      <c r="D115" s="156">
        <v>6600</v>
      </c>
      <c r="E115" s="156">
        <v>2322</v>
      </c>
      <c r="F115" s="156">
        <v>876</v>
      </c>
      <c r="G115" s="156">
        <v>156</v>
      </c>
    </row>
    <row r="116" spans="1:7" x14ac:dyDescent="0.2">
      <c r="A116" s="16" t="s">
        <v>129</v>
      </c>
      <c r="B116" s="156">
        <v>0</v>
      </c>
      <c r="C116" s="156" t="s">
        <v>262</v>
      </c>
      <c r="D116" s="156">
        <v>125</v>
      </c>
      <c r="E116" s="156" t="s">
        <v>262</v>
      </c>
      <c r="F116" s="156">
        <v>4</v>
      </c>
      <c r="G116" s="156">
        <v>1</v>
      </c>
    </row>
    <row r="117" spans="1:7" x14ac:dyDescent="0.2">
      <c r="A117" s="16" t="s">
        <v>110</v>
      </c>
      <c r="B117" s="156" t="s">
        <v>262</v>
      </c>
      <c r="C117" s="156">
        <v>1</v>
      </c>
      <c r="D117" s="156" t="s">
        <v>262</v>
      </c>
      <c r="E117" s="156">
        <v>266</v>
      </c>
      <c r="F117" s="156" t="s">
        <v>262</v>
      </c>
      <c r="G117" s="156" t="s">
        <v>262</v>
      </c>
    </row>
    <row r="118" spans="1:7" x14ac:dyDescent="0.2">
      <c r="A118" s="16" t="s">
        <v>111</v>
      </c>
      <c r="B118" s="156">
        <v>3</v>
      </c>
      <c r="C118" s="156">
        <v>5</v>
      </c>
      <c r="D118" s="156">
        <v>805</v>
      </c>
      <c r="E118" s="156">
        <v>1078</v>
      </c>
      <c r="F118" s="156">
        <v>46</v>
      </c>
      <c r="G118" s="156">
        <v>12</v>
      </c>
    </row>
    <row r="119" spans="1:7" x14ac:dyDescent="0.2">
      <c r="A119" s="16" t="s">
        <v>112</v>
      </c>
      <c r="B119" s="156">
        <v>0</v>
      </c>
      <c r="C119" s="156" t="s">
        <v>262</v>
      </c>
      <c r="D119" s="156">
        <v>4</v>
      </c>
      <c r="E119" s="156" t="s">
        <v>262</v>
      </c>
      <c r="F119" s="156">
        <v>2</v>
      </c>
      <c r="G119" s="156">
        <v>0</v>
      </c>
    </row>
    <row r="120" spans="1:7" x14ac:dyDescent="0.2">
      <c r="A120" s="16" t="s">
        <v>114</v>
      </c>
      <c r="B120" s="156">
        <v>10</v>
      </c>
      <c r="C120" s="156">
        <v>30</v>
      </c>
      <c r="D120" s="156">
        <v>3230</v>
      </c>
      <c r="E120" s="156">
        <v>5184</v>
      </c>
      <c r="F120" s="156">
        <v>148</v>
      </c>
      <c r="G120" s="156">
        <v>41</v>
      </c>
    </row>
    <row r="121" spans="1:7" x14ac:dyDescent="0.2">
      <c r="A121" s="16" t="s">
        <v>115</v>
      </c>
      <c r="B121" s="156">
        <v>0</v>
      </c>
      <c r="C121" s="156" t="s">
        <v>262</v>
      </c>
      <c r="D121" s="156">
        <v>21</v>
      </c>
      <c r="E121" s="156" t="s">
        <v>262</v>
      </c>
      <c r="F121" s="156">
        <v>2</v>
      </c>
      <c r="G121" s="156">
        <v>0</v>
      </c>
    </row>
    <row r="122" spans="1:7" x14ac:dyDescent="0.2">
      <c r="A122" s="16" t="s">
        <v>116</v>
      </c>
      <c r="B122" s="156">
        <v>79</v>
      </c>
      <c r="C122" s="156">
        <v>71</v>
      </c>
      <c r="D122" s="156">
        <v>13747</v>
      </c>
      <c r="E122" s="156">
        <v>8308</v>
      </c>
      <c r="F122" s="156">
        <v>1516</v>
      </c>
      <c r="G122" s="156">
        <v>218</v>
      </c>
    </row>
    <row r="123" spans="1:7" x14ac:dyDescent="0.2">
      <c r="A123" s="16" t="s">
        <v>136</v>
      </c>
      <c r="B123" s="156">
        <v>13</v>
      </c>
      <c r="C123" s="156">
        <v>6</v>
      </c>
      <c r="D123" s="156">
        <v>3636</v>
      </c>
      <c r="E123" s="156">
        <v>1097</v>
      </c>
      <c r="F123" s="156">
        <v>136</v>
      </c>
      <c r="G123" s="156">
        <v>31</v>
      </c>
    </row>
    <row r="124" spans="1:7" x14ac:dyDescent="0.2">
      <c r="A124" s="100" t="s">
        <v>117</v>
      </c>
      <c r="B124" s="156">
        <v>1</v>
      </c>
      <c r="C124" s="156">
        <v>40</v>
      </c>
      <c r="D124" s="156">
        <v>159</v>
      </c>
      <c r="E124" s="156">
        <v>5604</v>
      </c>
      <c r="F124" s="156">
        <v>17</v>
      </c>
      <c r="G124" s="156">
        <v>4</v>
      </c>
    </row>
    <row r="125" spans="1:7" x14ac:dyDescent="0.2">
      <c r="A125" s="100" t="s">
        <v>118</v>
      </c>
      <c r="B125" s="156">
        <v>91</v>
      </c>
      <c r="C125" s="156">
        <v>125</v>
      </c>
      <c r="D125" s="156">
        <v>27528</v>
      </c>
      <c r="E125" s="156">
        <v>19744</v>
      </c>
      <c r="F125" s="156">
        <v>1623</v>
      </c>
      <c r="G125" s="156">
        <v>502</v>
      </c>
    </row>
    <row r="126" spans="1:7" x14ac:dyDescent="0.2">
      <c r="A126" s="100" t="s">
        <v>119</v>
      </c>
      <c r="B126" s="156">
        <v>1</v>
      </c>
      <c r="C126" s="156">
        <v>0</v>
      </c>
      <c r="D126" s="156">
        <v>184</v>
      </c>
      <c r="E126" s="156">
        <v>22</v>
      </c>
      <c r="F126" s="156">
        <v>12</v>
      </c>
      <c r="G126" s="156">
        <v>4</v>
      </c>
    </row>
    <row r="127" spans="1:7" x14ac:dyDescent="0.2">
      <c r="A127" s="100" t="s">
        <v>120</v>
      </c>
      <c r="B127" s="156">
        <v>5</v>
      </c>
      <c r="C127" s="156" t="s">
        <v>262</v>
      </c>
      <c r="D127" s="156">
        <v>977</v>
      </c>
      <c r="E127" s="156" t="s">
        <v>262</v>
      </c>
      <c r="F127" s="156">
        <v>58</v>
      </c>
      <c r="G127" s="156">
        <v>13</v>
      </c>
    </row>
    <row r="128" spans="1:7" x14ac:dyDescent="0.2">
      <c r="A128" s="16" t="s">
        <v>121</v>
      </c>
      <c r="B128" s="156">
        <v>4</v>
      </c>
      <c r="C128" s="156">
        <v>4</v>
      </c>
      <c r="D128" s="156">
        <v>1175</v>
      </c>
      <c r="E128" s="156">
        <v>759</v>
      </c>
      <c r="F128" s="156">
        <v>64</v>
      </c>
      <c r="G128" s="156">
        <v>20</v>
      </c>
    </row>
    <row r="129" spans="1:7" x14ac:dyDescent="0.2">
      <c r="A129" s="16" t="s">
        <v>122</v>
      </c>
      <c r="B129" s="156">
        <v>4</v>
      </c>
      <c r="C129" s="156">
        <v>9</v>
      </c>
      <c r="D129" s="156">
        <v>789</v>
      </c>
      <c r="E129" s="156">
        <v>1160</v>
      </c>
      <c r="F129" s="156">
        <v>66</v>
      </c>
      <c r="G129" s="156">
        <v>14</v>
      </c>
    </row>
    <row r="130" spans="1:7" s="96" customFormat="1" x14ac:dyDescent="0.2">
      <c r="A130" s="96" t="s">
        <v>138</v>
      </c>
      <c r="B130" s="169">
        <v>393</v>
      </c>
      <c r="C130" s="169">
        <v>427</v>
      </c>
      <c r="D130" s="169">
        <v>101492</v>
      </c>
      <c r="E130" s="169">
        <v>62923</v>
      </c>
      <c r="F130" s="169">
        <v>6896</v>
      </c>
      <c r="G130" s="169">
        <v>1718</v>
      </c>
    </row>
    <row r="131" spans="1:7" x14ac:dyDescent="0.2">
      <c r="B131" s="111"/>
      <c r="C131" s="111"/>
      <c r="D131" s="111"/>
      <c r="E131" s="111"/>
      <c r="F131" s="111"/>
      <c r="G131" s="111"/>
    </row>
    <row r="132" spans="1:7" ht="24" x14ac:dyDescent="0.2">
      <c r="A132" s="98" t="s">
        <v>139</v>
      </c>
      <c r="B132" s="99" t="s">
        <v>363</v>
      </c>
      <c r="C132" s="99" t="s">
        <v>364</v>
      </c>
      <c r="D132" s="99" t="s">
        <v>360</v>
      </c>
      <c r="E132" s="99" t="s">
        <v>361</v>
      </c>
      <c r="F132" s="99" t="s">
        <v>351</v>
      </c>
      <c r="G132" s="99" t="s">
        <v>362</v>
      </c>
    </row>
    <row r="133" spans="1:7" x14ac:dyDescent="0.2">
      <c r="A133" s="16" t="s">
        <v>100</v>
      </c>
      <c r="B133" s="156">
        <v>2</v>
      </c>
      <c r="C133" s="156">
        <v>3</v>
      </c>
      <c r="D133" s="156">
        <v>2306</v>
      </c>
      <c r="E133" s="156">
        <v>392</v>
      </c>
      <c r="F133" s="156">
        <v>37</v>
      </c>
      <c r="G133" s="156">
        <v>12</v>
      </c>
    </row>
    <row r="134" spans="1:7" x14ac:dyDescent="0.2">
      <c r="A134" s="16" t="s">
        <v>102</v>
      </c>
      <c r="B134" s="156">
        <v>16</v>
      </c>
      <c r="C134" s="156">
        <v>13</v>
      </c>
      <c r="D134" s="156">
        <v>7057</v>
      </c>
      <c r="E134" s="156">
        <v>1445</v>
      </c>
      <c r="F134" s="156">
        <v>329</v>
      </c>
      <c r="G134" s="156">
        <v>133</v>
      </c>
    </row>
    <row r="135" spans="1:7" x14ac:dyDescent="0.2">
      <c r="A135" s="16" t="s">
        <v>104</v>
      </c>
      <c r="B135" s="156">
        <v>3</v>
      </c>
      <c r="C135" s="156">
        <v>10</v>
      </c>
      <c r="D135" s="156">
        <v>1824</v>
      </c>
      <c r="E135" s="156">
        <v>1669</v>
      </c>
      <c r="F135" s="156">
        <v>27</v>
      </c>
      <c r="G135" s="156">
        <v>20</v>
      </c>
    </row>
    <row r="136" spans="1:7" x14ac:dyDescent="0.2">
      <c r="A136" s="16" t="s">
        <v>105</v>
      </c>
      <c r="B136" s="156">
        <v>45</v>
      </c>
      <c r="C136" s="156">
        <v>34</v>
      </c>
      <c r="D136" s="156">
        <v>11667</v>
      </c>
      <c r="E136" s="156">
        <v>5669</v>
      </c>
      <c r="F136" s="156">
        <v>662</v>
      </c>
      <c r="G136" s="156">
        <v>171</v>
      </c>
    </row>
    <row r="137" spans="1:7" x14ac:dyDescent="0.2">
      <c r="A137" s="16" t="s">
        <v>106</v>
      </c>
      <c r="B137" s="156">
        <v>38</v>
      </c>
      <c r="C137" s="156">
        <v>17</v>
      </c>
      <c r="D137" s="156">
        <v>7003</v>
      </c>
      <c r="E137" s="156">
        <v>2450</v>
      </c>
      <c r="F137" s="156">
        <v>575</v>
      </c>
      <c r="G137" s="156">
        <v>90</v>
      </c>
    </row>
    <row r="138" spans="1:7" x14ac:dyDescent="0.2">
      <c r="A138" s="16" t="s">
        <v>107</v>
      </c>
      <c r="B138" s="156">
        <v>21</v>
      </c>
      <c r="C138" s="156">
        <v>16</v>
      </c>
      <c r="D138" s="156">
        <v>5765</v>
      </c>
      <c r="E138" s="156">
        <v>1989</v>
      </c>
      <c r="F138" s="156">
        <v>280</v>
      </c>
      <c r="G138" s="156">
        <v>81</v>
      </c>
    </row>
    <row r="139" spans="1:7" x14ac:dyDescent="0.2">
      <c r="A139" s="16" t="s">
        <v>108</v>
      </c>
      <c r="B139" s="156" t="s">
        <v>262</v>
      </c>
      <c r="C139" s="156">
        <v>1</v>
      </c>
      <c r="D139" s="156" t="s">
        <v>262</v>
      </c>
      <c r="E139" s="156">
        <v>45</v>
      </c>
      <c r="F139" s="156" t="s">
        <v>262</v>
      </c>
      <c r="G139" s="156" t="s">
        <v>262</v>
      </c>
    </row>
    <row r="140" spans="1:7" x14ac:dyDescent="0.2">
      <c r="A140" s="16" t="s">
        <v>109</v>
      </c>
      <c r="B140" s="156">
        <v>22</v>
      </c>
      <c r="C140" s="156">
        <v>9</v>
      </c>
      <c r="D140" s="156">
        <v>5632</v>
      </c>
      <c r="E140" s="156">
        <v>1973</v>
      </c>
      <c r="F140" s="156">
        <v>446</v>
      </c>
      <c r="G140" s="156">
        <v>126</v>
      </c>
    </row>
    <row r="141" spans="1:7" x14ac:dyDescent="0.2">
      <c r="A141" s="16" t="s">
        <v>129</v>
      </c>
      <c r="B141" s="156">
        <v>0</v>
      </c>
      <c r="C141" s="156">
        <v>0</v>
      </c>
      <c r="D141" s="156">
        <v>0</v>
      </c>
      <c r="E141" s="156">
        <v>124</v>
      </c>
      <c r="F141" s="156">
        <v>4</v>
      </c>
      <c r="G141" s="156">
        <v>0</v>
      </c>
    </row>
    <row r="142" spans="1:7" x14ac:dyDescent="0.2">
      <c r="A142" s="16" t="s">
        <v>110</v>
      </c>
      <c r="B142" s="156" t="s">
        <v>262</v>
      </c>
      <c r="C142" s="156">
        <v>1</v>
      </c>
      <c r="D142" s="156" t="s">
        <v>262</v>
      </c>
      <c r="E142" s="156">
        <v>164</v>
      </c>
      <c r="F142" s="156" t="s">
        <v>262</v>
      </c>
      <c r="G142" s="156" t="s">
        <v>262</v>
      </c>
    </row>
    <row r="143" spans="1:7" x14ac:dyDescent="0.2">
      <c r="A143" s="16" t="s">
        <v>111</v>
      </c>
      <c r="B143" s="156">
        <v>1</v>
      </c>
      <c r="C143" s="156">
        <v>3</v>
      </c>
      <c r="D143" s="156">
        <v>163</v>
      </c>
      <c r="E143" s="156">
        <v>495</v>
      </c>
      <c r="F143" s="156">
        <v>10</v>
      </c>
      <c r="G143" s="156">
        <v>3</v>
      </c>
    </row>
    <row r="144" spans="1:7" x14ac:dyDescent="0.2">
      <c r="A144" s="16" t="s">
        <v>114</v>
      </c>
      <c r="B144" s="156">
        <v>10</v>
      </c>
      <c r="C144" s="156">
        <v>19</v>
      </c>
      <c r="D144" s="156">
        <v>3779</v>
      </c>
      <c r="E144" s="156">
        <v>3543</v>
      </c>
      <c r="F144" s="156">
        <v>117</v>
      </c>
      <c r="G144" s="156">
        <v>45</v>
      </c>
    </row>
    <row r="145" spans="1:7" x14ac:dyDescent="0.2">
      <c r="A145" s="16" t="s">
        <v>115</v>
      </c>
      <c r="B145" s="156">
        <v>0</v>
      </c>
      <c r="C145" s="156">
        <v>0</v>
      </c>
      <c r="D145" s="156">
        <v>92</v>
      </c>
      <c r="E145" s="156">
        <v>37</v>
      </c>
      <c r="F145" s="156">
        <v>1</v>
      </c>
      <c r="G145" s="156">
        <v>0</v>
      </c>
    </row>
    <row r="146" spans="1:7" x14ac:dyDescent="0.2">
      <c r="A146" s="16" t="s">
        <v>116</v>
      </c>
      <c r="B146" s="156">
        <v>63</v>
      </c>
      <c r="C146" s="156">
        <v>54</v>
      </c>
      <c r="D146" s="156">
        <v>11829</v>
      </c>
      <c r="E146" s="156">
        <v>6359</v>
      </c>
      <c r="F146" s="156">
        <v>1099</v>
      </c>
      <c r="G146" s="156">
        <v>157</v>
      </c>
    </row>
    <row r="147" spans="1:7" x14ac:dyDescent="0.2">
      <c r="A147" s="16" t="s">
        <v>136</v>
      </c>
      <c r="B147" s="156">
        <v>25</v>
      </c>
      <c r="C147" s="156">
        <v>8</v>
      </c>
      <c r="D147" s="156">
        <v>6218</v>
      </c>
      <c r="E147" s="156">
        <v>1524</v>
      </c>
      <c r="F147" s="156">
        <v>264</v>
      </c>
      <c r="G147" s="156">
        <v>55</v>
      </c>
    </row>
    <row r="148" spans="1:7" x14ac:dyDescent="0.2">
      <c r="A148" s="16" t="s">
        <v>117</v>
      </c>
      <c r="B148" s="156">
        <v>3</v>
      </c>
      <c r="C148" s="156">
        <v>25</v>
      </c>
      <c r="D148" s="156">
        <v>1923</v>
      </c>
      <c r="E148" s="156">
        <v>4255</v>
      </c>
      <c r="F148" s="156">
        <v>72</v>
      </c>
      <c r="G148" s="156">
        <v>37</v>
      </c>
    </row>
    <row r="149" spans="1:7" x14ac:dyDescent="0.2">
      <c r="A149" s="16" t="s">
        <v>118</v>
      </c>
      <c r="B149" s="156">
        <v>78</v>
      </c>
      <c r="C149" s="156">
        <v>98</v>
      </c>
      <c r="D149" s="156">
        <v>23676</v>
      </c>
      <c r="E149" s="156">
        <v>14304</v>
      </c>
      <c r="F149" s="156">
        <v>1233</v>
      </c>
      <c r="G149" s="156">
        <v>420</v>
      </c>
    </row>
    <row r="150" spans="1:7" x14ac:dyDescent="0.2">
      <c r="A150" s="100" t="s">
        <v>119</v>
      </c>
      <c r="B150" s="156">
        <v>2</v>
      </c>
      <c r="C150" s="156">
        <v>2</v>
      </c>
      <c r="D150" s="156">
        <v>325</v>
      </c>
      <c r="E150" s="156">
        <v>217</v>
      </c>
      <c r="F150" s="156">
        <v>9</v>
      </c>
      <c r="G150" s="156">
        <v>3</v>
      </c>
    </row>
    <row r="151" spans="1:7" x14ac:dyDescent="0.2">
      <c r="A151" s="100" t="s">
        <v>120</v>
      </c>
      <c r="B151" s="156">
        <v>6</v>
      </c>
      <c r="C151" s="156" t="s">
        <v>262</v>
      </c>
      <c r="D151" s="156">
        <v>1665</v>
      </c>
      <c r="E151" s="156" t="s">
        <v>262</v>
      </c>
      <c r="F151" s="156">
        <v>74</v>
      </c>
      <c r="G151" s="156">
        <v>16</v>
      </c>
    </row>
    <row r="152" spans="1:7" x14ac:dyDescent="0.2">
      <c r="A152" s="100" t="s">
        <v>121</v>
      </c>
      <c r="B152" s="156">
        <v>2</v>
      </c>
      <c r="C152" s="156">
        <v>4</v>
      </c>
      <c r="D152" s="156">
        <v>519</v>
      </c>
      <c r="E152" s="156">
        <v>592</v>
      </c>
      <c r="F152" s="156">
        <v>37</v>
      </c>
      <c r="G152" s="156">
        <v>10</v>
      </c>
    </row>
    <row r="153" spans="1:7" x14ac:dyDescent="0.2">
      <c r="A153" s="100" t="s">
        <v>122</v>
      </c>
      <c r="B153" s="156">
        <v>6</v>
      </c>
      <c r="C153" s="156">
        <v>15</v>
      </c>
      <c r="D153" s="156">
        <v>827</v>
      </c>
      <c r="E153" s="156">
        <v>1924</v>
      </c>
      <c r="F153" s="156">
        <v>74</v>
      </c>
      <c r="G153" s="156">
        <v>11</v>
      </c>
    </row>
    <row r="154" spans="1:7" s="96" customFormat="1" x14ac:dyDescent="0.2">
      <c r="A154" s="96" t="s">
        <v>140</v>
      </c>
      <c r="B154" s="169">
        <v>341</v>
      </c>
      <c r="C154" s="169">
        <v>332</v>
      </c>
      <c r="D154" s="169">
        <v>92270</v>
      </c>
      <c r="E154" s="169">
        <v>49170</v>
      </c>
      <c r="F154" s="169">
        <v>5349</v>
      </c>
      <c r="G154" s="169">
        <v>1392</v>
      </c>
    </row>
    <row r="155" spans="1:7" x14ac:dyDescent="0.2">
      <c r="B155" s="111"/>
      <c r="C155" s="111"/>
      <c r="D155" s="111"/>
      <c r="E155" s="111"/>
      <c r="F155" s="111"/>
      <c r="G155" s="111"/>
    </row>
    <row r="156" spans="1:7" ht="24" x14ac:dyDescent="0.2">
      <c r="A156" s="98" t="s">
        <v>142</v>
      </c>
      <c r="B156" s="99" t="s">
        <v>363</v>
      </c>
      <c r="C156" s="99" t="s">
        <v>364</v>
      </c>
      <c r="D156" s="99" t="s">
        <v>360</v>
      </c>
      <c r="E156" s="99" t="s">
        <v>361</v>
      </c>
      <c r="F156" s="99" t="s">
        <v>351</v>
      </c>
      <c r="G156" s="99" t="s">
        <v>362</v>
      </c>
    </row>
    <row r="157" spans="1:7" x14ac:dyDescent="0.2">
      <c r="A157" s="16" t="s">
        <v>100</v>
      </c>
      <c r="B157" s="156">
        <v>2</v>
      </c>
      <c r="C157" s="156">
        <v>3</v>
      </c>
      <c r="D157" s="156">
        <v>2113</v>
      </c>
      <c r="E157" s="156">
        <v>821</v>
      </c>
      <c r="F157" s="156">
        <v>34</v>
      </c>
      <c r="G157" s="156">
        <v>9</v>
      </c>
    </row>
    <row r="158" spans="1:7" x14ac:dyDescent="0.2">
      <c r="A158" s="16" t="s">
        <v>101</v>
      </c>
      <c r="B158" s="156">
        <v>0</v>
      </c>
      <c r="C158" s="156" t="s">
        <v>262</v>
      </c>
      <c r="D158" s="156">
        <v>72</v>
      </c>
      <c r="E158" s="156" t="s">
        <v>262</v>
      </c>
      <c r="F158" s="156">
        <v>1</v>
      </c>
      <c r="G158" s="156">
        <v>0</v>
      </c>
    </row>
    <row r="159" spans="1:7" x14ac:dyDescent="0.2">
      <c r="A159" s="16" t="s">
        <v>102</v>
      </c>
      <c r="B159" s="156">
        <v>12</v>
      </c>
      <c r="C159" s="156">
        <v>14</v>
      </c>
      <c r="D159" s="156">
        <v>9566</v>
      </c>
      <c r="E159" s="156">
        <v>1742</v>
      </c>
      <c r="F159" s="156">
        <v>252</v>
      </c>
      <c r="G159" s="156">
        <v>200</v>
      </c>
    </row>
    <row r="160" spans="1:7" x14ac:dyDescent="0.2">
      <c r="A160" s="16" t="s">
        <v>148</v>
      </c>
      <c r="B160" s="156">
        <v>5</v>
      </c>
      <c r="C160" s="156" t="s">
        <v>262</v>
      </c>
      <c r="D160" s="156">
        <v>1318</v>
      </c>
      <c r="E160" s="156" t="s">
        <v>262</v>
      </c>
      <c r="F160" s="156">
        <v>115</v>
      </c>
      <c r="G160" s="156">
        <v>28</v>
      </c>
    </row>
    <row r="161" spans="1:7" x14ac:dyDescent="0.2">
      <c r="A161" s="16" t="s">
        <v>104</v>
      </c>
      <c r="B161" s="156">
        <v>1</v>
      </c>
      <c r="C161" s="156">
        <v>7</v>
      </c>
      <c r="D161" s="156">
        <v>288</v>
      </c>
      <c r="E161" s="156">
        <v>1439</v>
      </c>
      <c r="F161" s="156">
        <v>21</v>
      </c>
      <c r="G161" s="156">
        <v>6</v>
      </c>
    </row>
    <row r="162" spans="1:7" x14ac:dyDescent="0.2">
      <c r="A162" s="16" t="s">
        <v>105</v>
      </c>
      <c r="B162" s="156">
        <v>44</v>
      </c>
      <c r="C162" s="156">
        <v>40</v>
      </c>
      <c r="D162" s="156">
        <v>12133</v>
      </c>
      <c r="E162" s="156">
        <v>6659</v>
      </c>
      <c r="F162" s="156">
        <v>676</v>
      </c>
      <c r="G162" s="156">
        <v>183</v>
      </c>
    </row>
    <row r="163" spans="1:7" x14ac:dyDescent="0.2">
      <c r="A163" s="16" t="s">
        <v>106</v>
      </c>
      <c r="B163" s="156">
        <v>43</v>
      </c>
      <c r="C163" s="156">
        <v>33</v>
      </c>
      <c r="D163" s="156">
        <v>8036</v>
      </c>
      <c r="E163" s="156">
        <v>4438</v>
      </c>
      <c r="F163" s="156">
        <v>533</v>
      </c>
      <c r="G163" s="156">
        <v>106</v>
      </c>
    </row>
    <row r="164" spans="1:7" x14ac:dyDescent="0.2">
      <c r="A164" s="16" t="s">
        <v>107</v>
      </c>
      <c r="B164" s="156">
        <v>24</v>
      </c>
      <c r="C164" s="156">
        <v>15</v>
      </c>
      <c r="D164" s="156">
        <v>7514</v>
      </c>
      <c r="E164" s="156">
        <v>2754</v>
      </c>
      <c r="F164" s="156">
        <v>311</v>
      </c>
      <c r="G164" s="156">
        <v>107</v>
      </c>
    </row>
    <row r="165" spans="1:7" x14ac:dyDescent="0.2">
      <c r="A165" s="16" t="s">
        <v>108</v>
      </c>
      <c r="B165" s="156" t="s">
        <v>262</v>
      </c>
      <c r="C165" s="156">
        <v>2</v>
      </c>
      <c r="D165" s="156" t="s">
        <v>262</v>
      </c>
      <c r="E165" s="156">
        <v>626</v>
      </c>
      <c r="F165" s="156" t="s">
        <v>262</v>
      </c>
      <c r="G165" s="156" t="s">
        <v>262</v>
      </c>
    </row>
    <row r="166" spans="1:7" x14ac:dyDescent="0.2">
      <c r="A166" s="16" t="s">
        <v>109</v>
      </c>
      <c r="B166" s="156">
        <v>19</v>
      </c>
      <c r="C166" s="156">
        <v>32</v>
      </c>
      <c r="D166" s="156">
        <v>3812</v>
      </c>
      <c r="E166" s="156">
        <v>4866</v>
      </c>
      <c r="F166" s="156">
        <v>656</v>
      </c>
      <c r="G166" s="156">
        <v>114</v>
      </c>
    </row>
    <row r="167" spans="1:7" x14ac:dyDescent="0.2">
      <c r="A167" s="16" t="s">
        <v>129</v>
      </c>
      <c r="B167" s="156">
        <v>1</v>
      </c>
      <c r="C167" s="156">
        <v>0</v>
      </c>
      <c r="D167" s="156">
        <v>222</v>
      </c>
      <c r="E167" s="156">
        <v>19</v>
      </c>
      <c r="F167" s="156">
        <v>12</v>
      </c>
      <c r="G167" s="156">
        <v>3</v>
      </c>
    </row>
    <row r="168" spans="1:7" x14ac:dyDescent="0.2">
      <c r="A168" s="16" t="s">
        <v>110</v>
      </c>
      <c r="B168" s="156" t="s">
        <v>262</v>
      </c>
      <c r="C168" s="156">
        <v>0</v>
      </c>
      <c r="D168" s="156" t="s">
        <v>262</v>
      </c>
      <c r="E168" s="156">
        <v>69</v>
      </c>
      <c r="F168" s="156" t="s">
        <v>262</v>
      </c>
      <c r="G168" s="156" t="s">
        <v>262</v>
      </c>
    </row>
    <row r="169" spans="1:7" x14ac:dyDescent="0.2">
      <c r="A169" s="16" t="s">
        <v>111</v>
      </c>
      <c r="B169" s="156">
        <v>4</v>
      </c>
      <c r="C169" s="156">
        <v>6</v>
      </c>
      <c r="D169" s="156">
        <v>807</v>
      </c>
      <c r="E169" s="156">
        <v>897</v>
      </c>
      <c r="F169" s="156">
        <v>55</v>
      </c>
      <c r="G169" s="156">
        <v>12</v>
      </c>
    </row>
    <row r="170" spans="1:7" x14ac:dyDescent="0.2">
      <c r="A170" s="16" t="s">
        <v>112</v>
      </c>
      <c r="B170" s="156">
        <v>0</v>
      </c>
      <c r="C170" s="156" t="s">
        <v>262</v>
      </c>
      <c r="D170" s="156">
        <v>126</v>
      </c>
      <c r="E170" s="156" t="s">
        <v>262</v>
      </c>
      <c r="F170" s="156">
        <v>4</v>
      </c>
      <c r="G170" s="156">
        <v>1</v>
      </c>
    </row>
    <row r="171" spans="1:7" x14ac:dyDescent="0.2">
      <c r="A171" s="16" t="s">
        <v>114</v>
      </c>
      <c r="B171" s="156">
        <v>4</v>
      </c>
      <c r="C171" s="156">
        <v>14</v>
      </c>
      <c r="D171" s="156">
        <v>1094</v>
      </c>
      <c r="E171" s="156">
        <v>2589</v>
      </c>
      <c r="F171" s="156">
        <v>44</v>
      </c>
      <c r="G171" s="156">
        <v>17</v>
      </c>
    </row>
    <row r="172" spans="1:7" x14ac:dyDescent="0.2">
      <c r="A172" s="16" t="s">
        <v>115</v>
      </c>
      <c r="B172" s="156">
        <v>0</v>
      </c>
      <c r="C172" s="156">
        <v>0</v>
      </c>
      <c r="D172" s="156">
        <v>61</v>
      </c>
      <c r="E172" s="156">
        <v>18</v>
      </c>
      <c r="F172" s="156">
        <v>3</v>
      </c>
      <c r="G172" s="156">
        <v>1</v>
      </c>
    </row>
    <row r="173" spans="1:7" x14ac:dyDescent="0.2">
      <c r="A173" s="16" t="s">
        <v>116</v>
      </c>
      <c r="B173" s="156">
        <v>26</v>
      </c>
      <c r="C173" s="156">
        <v>31</v>
      </c>
      <c r="D173" s="156">
        <v>4904</v>
      </c>
      <c r="E173" s="156">
        <v>3480</v>
      </c>
      <c r="F173" s="156">
        <v>437</v>
      </c>
      <c r="G173" s="156">
        <v>69</v>
      </c>
    </row>
    <row r="174" spans="1:7" x14ac:dyDescent="0.2">
      <c r="A174" s="100" t="s">
        <v>136</v>
      </c>
      <c r="B174" s="156">
        <v>40</v>
      </c>
      <c r="C174" s="156">
        <v>11</v>
      </c>
      <c r="D174" s="156">
        <v>7986</v>
      </c>
      <c r="E174" s="156">
        <v>1948</v>
      </c>
      <c r="F174" s="156">
        <v>484</v>
      </c>
      <c r="G174" s="156">
        <v>77</v>
      </c>
    </row>
    <row r="175" spans="1:7" x14ac:dyDescent="0.2">
      <c r="A175" s="100" t="s">
        <v>117</v>
      </c>
      <c r="B175" s="156">
        <v>1</v>
      </c>
      <c r="C175" s="156">
        <v>24</v>
      </c>
      <c r="D175" s="156">
        <v>211</v>
      </c>
      <c r="E175" s="156">
        <v>3135</v>
      </c>
      <c r="F175" s="156">
        <v>19</v>
      </c>
      <c r="G175" s="156">
        <v>3</v>
      </c>
    </row>
    <row r="176" spans="1:7" x14ac:dyDescent="0.2">
      <c r="A176" s="100" t="s">
        <v>118</v>
      </c>
      <c r="B176" s="156">
        <v>62</v>
      </c>
      <c r="C176" s="156">
        <v>103</v>
      </c>
      <c r="D176" s="156">
        <v>24052</v>
      </c>
      <c r="E176" s="156">
        <v>18275</v>
      </c>
      <c r="F176" s="156">
        <v>921</v>
      </c>
      <c r="G176" s="156">
        <v>357</v>
      </c>
    </row>
    <row r="177" spans="1:7" x14ac:dyDescent="0.2">
      <c r="A177" s="100" t="s">
        <v>119</v>
      </c>
      <c r="B177" s="156" t="s">
        <v>262</v>
      </c>
      <c r="C177" s="156">
        <v>0</v>
      </c>
      <c r="D177" s="156" t="s">
        <v>262</v>
      </c>
      <c r="E177" s="156">
        <v>61</v>
      </c>
      <c r="F177" s="156" t="s">
        <v>262</v>
      </c>
      <c r="G177" s="156" t="s">
        <v>262</v>
      </c>
    </row>
    <row r="178" spans="1:7" x14ac:dyDescent="0.2">
      <c r="A178" s="16" t="s">
        <v>120</v>
      </c>
      <c r="B178" s="156">
        <v>3</v>
      </c>
      <c r="C178" s="156" t="s">
        <v>262</v>
      </c>
      <c r="D178" s="156">
        <v>1204</v>
      </c>
      <c r="E178" s="156" t="s">
        <v>262</v>
      </c>
      <c r="F178" s="156">
        <v>55</v>
      </c>
      <c r="G178" s="156">
        <v>22</v>
      </c>
    </row>
    <row r="179" spans="1:7" x14ac:dyDescent="0.2">
      <c r="A179" s="16" t="s">
        <v>121</v>
      </c>
      <c r="B179" s="156">
        <v>3</v>
      </c>
      <c r="C179" s="156">
        <v>3</v>
      </c>
      <c r="D179" s="156">
        <v>1028</v>
      </c>
      <c r="E179" s="156">
        <v>534</v>
      </c>
      <c r="F179" s="156">
        <v>27</v>
      </c>
      <c r="G179" s="156">
        <v>13</v>
      </c>
    </row>
    <row r="180" spans="1:7" x14ac:dyDescent="0.2">
      <c r="A180" s="16" t="s">
        <v>122</v>
      </c>
      <c r="B180" s="156">
        <v>3</v>
      </c>
      <c r="C180" s="156">
        <v>4</v>
      </c>
      <c r="D180" s="156">
        <v>581</v>
      </c>
      <c r="E180" s="156">
        <v>469</v>
      </c>
      <c r="F180" s="156">
        <v>60</v>
      </c>
      <c r="G180" s="156">
        <v>10</v>
      </c>
    </row>
    <row r="181" spans="1:7" s="96" customFormat="1" x14ac:dyDescent="0.2">
      <c r="A181" s="96" t="s">
        <v>141</v>
      </c>
      <c r="B181" s="169">
        <v>299</v>
      </c>
      <c r="C181" s="169">
        <v>341</v>
      </c>
      <c r="D181" s="169">
        <v>87130</v>
      </c>
      <c r="E181" s="169">
        <v>54839</v>
      </c>
      <c r="F181" s="169">
        <v>4719</v>
      </c>
      <c r="G181" s="169">
        <v>1338</v>
      </c>
    </row>
    <row r="182" spans="1:7" x14ac:dyDescent="0.2">
      <c r="B182" s="111"/>
      <c r="C182" s="111"/>
      <c r="D182" s="111"/>
      <c r="E182" s="111"/>
      <c r="F182" s="111"/>
      <c r="G182" s="111"/>
    </row>
    <row r="183" spans="1:7" ht="24" x14ac:dyDescent="0.2">
      <c r="A183" s="98" t="s">
        <v>143</v>
      </c>
      <c r="B183" s="99" t="s">
        <v>363</v>
      </c>
      <c r="C183" s="99" t="s">
        <v>364</v>
      </c>
      <c r="D183" s="99" t="s">
        <v>360</v>
      </c>
      <c r="E183" s="99" t="s">
        <v>361</v>
      </c>
      <c r="F183" s="99" t="s">
        <v>351</v>
      </c>
      <c r="G183" s="99" t="s">
        <v>362</v>
      </c>
    </row>
    <row r="184" spans="1:7" x14ac:dyDescent="0.2">
      <c r="A184" s="16" t="s">
        <v>100</v>
      </c>
      <c r="B184" s="156">
        <v>1</v>
      </c>
      <c r="C184" s="156">
        <v>1</v>
      </c>
      <c r="D184" s="156">
        <v>1034</v>
      </c>
      <c r="E184" s="156">
        <v>351</v>
      </c>
      <c r="F184" s="156">
        <v>14</v>
      </c>
      <c r="G184" s="156">
        <v>5</v>
      </c>
    </row>
    <row r="185" spans="1:7" x14ac:dyDescent="0.2">
      <c r="A185" s="16" t="s">
        <v>101</v>
      </c>
      <c r="B185" s="156">
        <v>1</v>
      </c>
      <c r="C185" s="156" t="s">
        <v>262</v>
      </c>
      <c r="D185" s="156">
        <v>227</v>
      </c>
      <c r="E185" s="156" t="s">
        <v>262</v>
      </c>
      <c r="F185" s="156">
        <v>7</v>
      </c>
      <c r="G185" s="156">
        <v>4</v>
      </c>
    </row>
    <row r="186" spans="1:7" x14ac:dyDescent="0.2">
      <c r="A186" s="16" t="s">
        <v>102</v>
      </c>
      <c r="B186" s="156">
        <v>14</v>
      </c>
      <c r="C186" s="156">
        <v>14</v>
      </c>
      <c r="D186" s="156">
        <v>6841</v>
      </c>
      <c r="E186" s="156">
        <v>2584</v>
      </c>
      <c r="F186" s="156">
        <v>246</v>
      </c>
      <c r="G186" s="156">
        <v>132</v>
      </c>
    </row>
    <row r="187" spans="1:7" x14ac:dyDescent="0.2">
      <c r="A187" s="16" t="s">
        <v>104</v>
      </c>
      <c r="B187" s="156">
        <v>2</v>
      </c>
      <c r="C187" s="156">
        <v>11</v>
      </c>
      <c r="D187" s="156">
        <v>490</v>
      </c>
      <c r="E187" s="156">
        <v>2044</v>
      </c>
      <c r="F187" s="156">
        <v>32</v>
      </c>
      <c r="G187" s="156">
        <v>3</v>
      </c>
    </row>
    <row r="188" spans="1:7" x14ac:dyDescent="0.2">
      <c r="A188" s="16" t="s">
        <v>105</v>
      </c>
      <c r="B188" s="156">
        <v>42</v>
      </c>
      <c r="C188" s="156">
        <v>41</v>
      </c>
      <c r="D188" s="156">
        <v>14433</v>
      </c>
      <c r="E188" s="156">
        <v>6070</v>
      </c>
      <c r="F188" s="156">
        <v>675</v>
      </c>
      <c r="G188" s="156">
        <v>239</v>
      </c>
    </row>
    <row r="189" spans="1:7" x14ac:dyDescent="0.2">
      <c r="A189" s="16" t="s">
        <v>106</v>
      </c>
      <c r="B189" s="156">
        <v>38</v>
      </c>
      <c r="C189" s="156">
        <v>27</v>
      </c>
      <c r="D189" s="156">
        <v>7975</v>
      </c>
      <c r="E189" s="156">
        <v>3352</v>
      </c>
      <c r="F189" s="156">
        <v>474</v>
      </c>
      <c r="G189" s="156">
        <v>100</v>
      </c>
    </row>
    <row r="190" spans="1:7" x14ac:dyDescent="0.2">
      <c r="A190" s="16" t="s">
        <v>107</v>
      </c>
      <c r="B190" s="156">
        <v>16</v>
      </c>
      <c r="C190" s="156">
        <v>9</v>
      </c>
      <c r="D190" s="156">
        <v>4783</v>
      </c>
      <c r="E190" s="156">
        <v>1156</v>
      </c>
      <c r="F190" s="156">
        <v>219</v>
      </c>
      <c r="G190" s="156">
        <v>72</v>
      </c>
    </row>
    <row r="191" spans="1:7" x14ac:dyDescent="0.2">
      <c r="A191" s="16" t="s">
        <v>108</v>
      </c>
      <c r="B191" s="156" t="s">
        <v>262</v>
      </c>
      <c r="C191" s="156">
        <v>1</v>
      </c>
      <c r="D191" s="156" t="s">
        <v>262</v>
      </c>
      <c r="E191" s="156">
        <v>106</v>
      </c>
      <c r="F191" s="156" t="s">
        <v>262</v>
      </c>
      <c r="G191" s="156" t="s">
        <v>262</v>
      </c>
    </row>
    <row r="192" spans="1:7" x14ac:dyDescent="0.2">
      <c r="A192" s="16" t="s">
        <v>109</v>
      </c>
      <c r="B192" s="156">
        <v>2</v>
      </c>
      <c r="C192" s="156">
        <v>9</v>
      </c>
      <c r="D192" s="156">
        <v>1126</v>
      </c>
      <c r="E192" s="156">
        <v>1904</v>
      </c>
      <c r="F192" s="156">
        <v>50</v>
      </c>
      <c r="G192" s="156">
        <v>25</v>
      </c>
    </row>
    <row r="193" spans="1:7" x14ac:dyDescent="0.2">
      <c r="A193" s="16" t="s">
        <v>110</v>
      </c>
      <c r="B193" s="156" t="s">
        <v>262</v>
      </c>
      <c r="C193" s="156">
        <v>0</v>
      </c>
      <c r="D193" s="156" t="s">
        <v>262</v>
      </c>
      <c r="E193" s="156">
        <v>140</v>
      </c>
      <c r="F193" s="156" t="s">
        <v>262</v>
      </c>
      <c r="G193" s="156" t="s">
        <v>262</v>
      </c>
    </row>
    <row r="194" spans="1:7" x14ac:dyDescent="0.2">
      <c r="A194" s="16" t="s">
        <v>111</v>
      </c>
      <c r="B194" s="156">
        <v>2</v>
      </c>
      <c r="C194" s="156">
        <v>3</v>
      </c>
      <c r="D194" s="156">
        <v>634</v>
      </c>
      <c r="E194" s="156">
        <v>643</v>
      </c>
      <c r="F194" s="156">
        <v>30</v>
      </c>
      <c r="G194" s="156">
        <v>10</v>
      </c>
    </row>
    <row r="195" spans="1:7" x14ac:dyDescent="0.2">
      <c r="A195" s="16" t="s">
        <v>147</v>
      </c>
      <c r="B195" s="156" t="s">
        <v>262</v>
      </c>
      <c r="C195" s="156">
        <v>0</v>
      </c>
      <c r="D195" s="156" t="s">
        <v>262</v>
      </c>
      <c r="E195" s="156">
        <v>4</v>
      </c>
      <c r="F195" s="156" t="s">
        <v>262</v>
      </c>
      <c r="G195" s="156" t="s">
        <v>262</v>
      </c>
    </row>
    <row r="196" spans="1:7" x14ac:dyDescent="0.2">
      <c r="A196" s="16" t="s">
        <v>114</v>
      </c>
      <c r="B196" s="156">
        <v>1</v>
      </c>
      <c r="C196" s="156">
        <v>10</v>
      </c>
      <c r="D196" s="156">
        <v>377</v>
      </c>
      <c r="E196" s="156">
        <v>1649</v>
      </c>
      <c r="F196" s="156">
        <v>16</v>
      </c>
      <c r="G196" s="156">
        <v>4</v>
      </c>
    </row>
    <row r="197" spans="1:7" x14ac:dyDescent="0.2">
      <c r="A197" s="16" t="s">
        <v>115</v>
      </c>
      <c r="B197" s="156">
        <v>2</v>
      </c>
      <c r="C197" s="156">
        <v>0</v>
      </c>
      <c r="D197" s="156">
        <v>238</v>
      </c>
      <c r="E197" s="156">
        <v>3</v>
      </c>
      <c r="F197" s="156">
        <v>43</v>
      </c>
      <c r="G197" s="156">
        <v>5</v>
      </c>
    </row>
    <row r="198" spans="1:7" x14ac:dyDescent="0.2">
      <c r="A198" s="16" t="s">
        <v>116</v>
      </c>
      <c r="B198" s="156">
        <v>19</v>
      </c>
      <c r="C198" s="156">
        <v>20</v>
      </c>
      <c r="D198" s="156">
        <v>4908</v>
      </c>
      <c r="E198" s="156">
        <v>3198</v>
      </c>
      <c r="F198" s="156">
        <v>299</v>
      </c>
      <c r="G198" s="156">
        <v>74</v>
      </c>
    </row>
    <row r="199" spans="1:7" x14ac:dyDescent="0.2">
      <c r="A199" s="16" t="s">
        <v>136</v>
      </c>
      <c r="B199" s="156">
        <v>33</v>
      </c>
      <c r="C199" s="156">
        <v>20</v>
      </c>
      <c r="D199" s="156">
        <v>8084</v>
      </c>
      <c r="E199" s="156">
        <v>3395</v>
      </c>
      <c r="F199" s="156">
        <v>538</v>
      </c>
      <c r="G199" s="156">
        <v>92</v>
      </c>
    </row>
    <row r="200" spans="1:7" x14ac:dyDescent="0.2">
      <c r="A200" s="16" t="s">
        <v>117</v>
      </c>
      <c r="B200" s="156">
        <v>39</v>
      </c>
      <c r="C200" s="156">
        <v>59</v>
      </c>
      <c r="D200" s="156">
        <v>7348</v>
      </c>
      <c r="E200" s="156">
        <v>6085</v>
      </c>
      <c r="F200" s="156">
        <v>242</v>
      </c>
      <c r="G200" s="156">
        <v>54</v>
      </c>
    </row>
    <row r="201" spans="1:7" x14ac:dyDescent="0.2">
      <c r="A201" s="100" t="s">
        <v>118</v>
      </c>
      <c r="B201" s="156">
        <v>76</v>
      </c>
      <c r="C201" s="156">
        <v>108</v>
      </c>
      <c r="D201" s="156">
        <v>27116</v>
      </c>
      <c r="E201" s="156">
        <v>14514</v>
      </c>
      <c r="F201" s="156">
        <v>1124</v>
      </c>
      <c r="G201" s="156">
        <v>407</v>
      </c>
    </row>
    <row r="202" spans="1:7" x14ac:dyDescent="0.2">
      <c r="A202" s="100" t="s">
        <v>119</v>
      </c>
      <c r="B202" s="156" t="s">
        <v>262</v>
      </c>
      <c r="C202" s="156">
        <v>1</v>
      </c>
      <c r="D202" s="156" t="s">
        <v>262</v>
      </c>
      <c r="E202" s="156">
        <v>297</v>
      </c>
      <c r="F202" s="156" t="s">
        <v>262</v>
      </c>
      <c r="G202" s="156" t="s">
        <v>262</v>
      </c>
    </row>
    <row r="203" spans="1:7" x14ac:dyDescent="0.2">
      <c r="A203" s="100" t="s">
        <v>120</v>
      </c>
      <c r="B203" s="156">
        <v>2</v>
      </c>
      <c r="C203" s="156" t="s">
        <v>262</v>
      </c>
      <c r="D203" s="156">
        <v>255</v>
      </c>
      <c r="E203" s="156" t="s">
        <v>262</v>
      </c>
      <c r="F203" s="156">
        <v>29</v>
      </c>
      <c r="G203" s="156">
        <v>4</v>
      </c>
    </row>
    <row r="204" spans="1:7" x14ac:dyDescent="0.2">
      <c r="A204" s="100" t="s">
        <v>121</v>
      </c>
      <c r="B204" s="156">
        <v>1</v>
      </c>
      <c r="C204" s="156">
        <v>2</v>
      </c>
      <c r="D204" s="156">
        <v>274</v>
      </c>
      <c r="E204" s="156">
        <v>283</v>
      </c>
      <c r="F204" s="156">
        <v>17</v>
      </c>
      <c r="G204" s="156">
        <v>6</v>
      </c>
    </row>
    <row r="205" spans="1:7" x14ac:dyDescent="0.2">
      <c r="A205" s="16" t="s">
        <v>122</v>
      </c>
      <c r="B205" s="156">
        <v>1</v>
      </c>
      <c r="C205" s="156">
        <v>6</v>
      </c>
      <c r="D205" s="156">
        <v>176</v>
      </c>
      <c r="E205" s="156">
        <v>926</v>
      </c>
      <c r="F205" s="156">
        <v>24</v>
      </c>
      <c r="G205" s="156">
        <v>4</v>
      </c>
    </row>
    <row r="206" spans="1:7" x14ac:dyDescent="0.2">
      <c r="A206" s="16" t="s">
        <v>290</v>
      </c>
      <c r="B206" s="156" t="s">
        <v>262</v>
      </c>
      <c r="C206" s="156">
        <v>0</v>
      </c>
      <c r="D206" s="156" t="s">
        <v>262</v>
      </c>
      <c r="E206" s="156">
        <v>71</v>
      </c>
      <c r="F206" s="156" t="s">
        <v>262</v>
      </c>
      <c r="G206" s="156" t="s">
        <v>262</v>
      </c>
    </row>
    <row r="207" spans="1:7" s="96" customFormat="1" x14ac:dyDescent="0.2">
      <c r="A207" s="96" t="s">
        <v>144</v>
      </c>
      <c r="B207" s="169">
        <v>293</v>
      </c>
      <c r="C207" s="169">
        <v>343</v>
      </c>
      <c r="D207" s="169">
        <v>86320</v>
      </c>
      <c r="E207" s="169">
        <v>48774</v>
      </c>
      <c r="F207" s="169">
        <v>4080</v>
      </c>
      <c r="G207" s="169">
        <v>1238</v>
      </c>
    </row>
    <row r="208" spans="1:7" x14ac:dyDescent="0.2">
      <c r="B208" s="111"/>
      <c r="C208" s="111"/>
      <c r="D208" s="111"/>
      <c r="E208" s="111"/>
      <c r="F208" s="111"/>
      <c r="G208" s="111"/>
    </row>
    <row r="209" spans="1:7" ht="24" x14ac:dyDescent="0.2">
      <c r="A209" s="98" t="s">
        <v>146</v>
      </c>
      <c r="B209" s="99" t="s">
        <v>363</v>
      </c>
      <c r="C209" s="99" t="s">
        <v>364</v>
      </c>
      <c r="D209" s="99" t="s">
        <v>360</v>
      </c>
      <c r="E209" s="99" t="s">
        <v>361</v>
      </c>
      <c r="F209" s="99" t="s">
        <v>351</v>
      </c>
      <c r="G209" s="99" t="s">
        <v>362</v>
      </c>
    </row>
    <row r="210" spans="1:7" x14ac:dyDescent="0.2">
      <c r="A210" s="16" t="s">
        <v>100</v>
      </c>
      <c r="B210" s="156">
        <v>2</v>
      </c>
      <c r="C210" s="156">
        <v>3</v>
      </c>
      <c r="D210" s="156">
        <v>1419</v>
      </c>
      <c r="E210" s="156">
        <v>656</v>
      </c>
      <c r="F210" s="156">
        <v>21</v>
      </c>
      <c r="G210" s="156">
        <v>6</v>
      </c>
    </row>
    <row r="211" spans="1:7" x14ac:dyDescent="0.2">
      <c r="A211" s="16" t="s">
        <v>101</v>
      </c>
      <c r="B211" s="156">
        <v>0</v>
      </c>
      <c r="C211" s="156" t="s">
        <v>262</v>
      </c>
      <c r="D211" s="156">
        <v>31</v>
      </c>
      <c r="E211" s="156" t="s">
        <v>262</v>
      </c>
      <c r="F211" s="156">
        <v>2</v>
      </c>
      <c r="G211" s="156">
        <v>1</v>
      </c>
    </row>
    <row r="212" spans="1:7" x14ac:dyDescent="0.2">
      <c r="A212" s="16" t="s">
        <v>102</v>
      </c>
      <c r="B212" s="156">
        <v>1</v>
      </c>
      <c r="C212" s="156">
        <v>2</v>
      </c>
      <c r="D212" s="156">
        <v>488</v>
      </c>
      <c r="E212" s="156">
        <v>414</v>
      </c>
      <c r="F212" s="156">
        <v>14</v>
      </c>
      <c r="G212" s="156">
        <v>9</v>
      </c>
    </row>
    <row r="213" spans="1:7" x14ac:dyDescent="0.2">
      <c r="A213" s="16" t="s">
        <v>104</v>
      </c>
      <c r="B213" s="156">
        <v>1</v>
      </c>
      <c r="C213" s="156">
        <v>14</v>
      </c>
      <c r="D213" s="156">
        <v>430</v>
      </c>
      <c r="E213" s="156">
        <v>3351</v>
      </c>
      <c r="F213" s="156">
        <v>26</v>
      </c>
      <c r="G213" s="156">
        <v>8</v>
      </c>
    </row>
    <row r="214" spans="1:7" x14ac:dyDescent="0.2">
      <c r="A214" s="16" t="s">
        <v>105</v>
      </c>
      <c r="B214" s="156">
        <v>39</v>
      </c>
      <c r="C214" s="156">
        <v>45</v>
      </c>
      <c r="D214" s="156">
        <v>11713</v>
      </c>
      <c r="E214" s="156">
        <v>5685</v>
      </c>
      <c r="F214" s="156">
        <v>682</v>
      </c>
      <c r="G214" s="156">
        <v>187</v>
      </c>
    </row>
    <row r="215" spans="1:7" x14ac:dyDescent="0.2">
      <c r="A215" s="16" t="s">
        <v>106</v>
      </c>
      <c r="B215" s="156">
        <v>41</v>
      </c>
      <c r="C215" s="156">
        <v>28</v>
      </c>
      <c r="D215" s="156">
        <v>8671</v>
      </c>
      <c r="E215" s="156">
        <v>4378</v>
      </c>
      <c r="F215" s="156">
        <v>736</v>
      </c>
      <c r="G215" s="156">
        <v>135</v>
      </c>
    </row>
    <row r="216" spans="1:7" x14ac:dyDescent="0.2">
      <c r="A216" s="16" t="s">
        <v>107</v>
      </c>
      <c r="B216" s="156">
        <v>19</v>
      </c>
      <c r="C216" s="156">
        <v>13</v>
      </c>
      <c r="D216" s="156">
        <v>4777</v>
      </c>
      <c r="E216" s="156">
        <v>1812</v>
      </c>
      <c r="F216" s="156">
        <v>254</v>
      </c>
      <c r="G216" s="156">
        <v>70</v>
      </c>
    </row>
    <row r="217" spans="1:7" x14ac:dyDescent="0.2">
      <c r="A217" s="16" t="s">
        <v>108</v>
      </c>
      <c r="B217" s="156" t="s">
        <v>262</v>
      </c>
      <c r="C217" s="156">
        <v>1</v>
      </c>
      <c r="D217" s="156" t="s">
        <v>262</v>
      </c>
      <c r="E217" s="156">
        <v>71</v>
      </c>
      <c r="F217" s="156" t="s">
        <v>262</v>
      </c>
      <c r="G217" s="156" t="s">
        <v>262</v>
      </c>
    </row>
    <row r="218" spans="1:7" x14ac:dyDescent="0.2">
      <c r="A218" s="16" t="s">
        <v>109</v>
      </c>
      <c r="B218" s="156">
        <v>11</v>
      </c>
      <c r="C218" s="156">
        <v>24</v>
      </c>
      <c r="D218" s="156">
        <v>1121</v>
      </c>
      <c r="E218" s="156">
        <v>2902</v>
      </c>
      <c r="F218" s="156">
        <v>154</v>
      </c>
      <c r="G218" s="156">
        <v>18</v>
      </c>
    </row>
    <row r="219" spans="1:7" x14ac:dyDescent="0.2">
      <c r="A219" s="16" t="s">
        <v>129</v>
      </c>
      <c r="B219" s="156">
        <v>1</v>
      </c>
      <c r="C219" s="156">
        <v>0</v>
      </c>
      <c r="D219" s="156">
        <v>892</v>
      </c>
      <c r="E219" s="156">
        <v>1</v>
      </c>
      <c r="F219" s="156">
        <v>6</v>
      </c>
      <c r="G219" s="156">
        <v>4</v>
      </c>
    </row>
    <row r="220" spans="1:7" x14ac:dyDescent="0.2">
      <c r="A220" s="16" t="s">
        <v>110</v>
      </c>
      <c r="B220" s="156" t="s">
        <v>262</v>
      </c>
      <c r="C220" s="156">
        <v>0</v>
      </c>
      <c r="D220" s="156" t="s">
        <v>262</v>
      </c>
      <c r="E220" s="156">
        <v>76</v>
      </c>
      <c r="F220" s="156" t="s">
        <v>262</v>
      </c>
      <c r="G220" s="156" t="s">
        <v>262</v>
      </c>
    </row>
    <row r="221" spans="1:7" x14ac:dyDescent="0.2">
      <c r="A221" s="16" t="s">
        <v>111</v>
      </c>
      <c r="B221" s="156">
        <v>3</v>
      </c>
      <c r="C221" s="156">
        <v>3</v>
      </c>
      <c r="D221" s="156">
        <v>666</v>
      </c>
      <c r="E221" s="156">
        <v>519</v>
      </c>
      <c r="F221" s="156">
        <v>30</v>
      </c>
      <c r="G221" s="156">
        <v>9</v>
      </c>
    </row>
    <row r="222" spans="1:7" x14ac:dyDescent="0.2">
      <c r="A222" s="16" t="s">
        <v>112</v>
      </c>
      <c r="B222" s="156">
        <v>0</v>
      </c>
      <c r="C222" s="156">
        <v>0</v>
      </c>
      <c r="D222" s="156">
        <v>51</v>
      </c>
      <c r="E222" s="156">
        <v>107</v>
      </c>
      <c r="F222" s="156">
        <v>2</v>
      </c>
      <c r="G222" s="156">
        <v>1</v>
      </c>
    </row>
    <row r="223" spans="1:7" x14ac:dyDescent="0.2">
      <c r="A223" s="16" t="s">
        <v>114</v>
      </c>
      <c r="B223" s="156">
        <v>0</v>
      </c>
      <c r="C223" s="156">
        <v>9</v>
      </c>
      <c r="D223" s="156">
        <v>67</v>
      </c>
      <c r="E223" s="156">
        <v>1560</v>
      </c>
      <c r="F223" s="156">
        <v>5</v>
      </c>
      <c r="G223" s="156">
        <v>1</v>
      </c>
    </row>
    <row r="224" spans="1:7" x14ac:dyDescent="0.2">
      <c r="A224" s="16" t="s">
        <v>115</v>
      </c>
      <c r="B224" s="156">
        <v>1</v>
      </c>
      <c r="C224" s="156">
        <v>0</v>
      </c>
      <c r="D224" s="156">
        <v>278</v>
      </c>
      <c r="E224" s="156">
        <v>29</v>
      </c>
      <c r="F224" s="156">
        <v>16</v>
      </c>
      <c r="G224" s="156">
        <v>4</v>
      </c>
    </row>
    <row r="225" spans="1:7" x14ac:dyDescent="0.2">
      <c r="A225" s="16" t="s">
        <v>116</v>
      </c>
      <c r="B225" s="156">
        <v>21</v>
      </c>
      <c r="C225" s="156">
        <v>20</v>
      </c>
      <c r="D225" s="156">
        <v>8032</v>
      </c>
      <c r="E225" s="156">
        <v>3724</v>
      </c>
      <c r="F225" s="156">
        <v>359</v>
      </c>
      <c r="G225" s="156">
        <v>120</v>
      </c>
    </row>
    <row r="226" spans="1:7" x14ac:dyDescent="0.2">
      <c r="A226" s="16" t="s">
        <v>136</v>
      </c>
      <c r="B226" s="156">
        <v>71</v>
      </c>
      <c r="C226" s="156">
        <v>10</v>
      </c>
      <c r="D226" s="156">
        <v>13155</v>
      </c>
      <c r="E226" s="156">
        <v>1305</v>
      </c>
      <c r="F226" s="156">
        <v>870</v>
      </c>
      <c r="G226" s="156">
        <v>152</v>
      </c>
    </row>
    <row r="227" spans="1:7" x14ac:dyDescent="0.2">
      <c r="A227" s="100" t="s">
        <v>117</v>
      </c>
      <c r="B227" s="156">
        <v>1</v>
      </c>
      <c r="C227" s="156">
        <v>33</v>
      </c>
      <c r="D227" s="156">
        <v>218</v>
      </c>
      <c r="E227" s="156">
        <v>5204</v>
      </c>
      <c r="F227" s="156">
        <v>22</v>
      </c>
      <c r="G227" s="156">
        <v>7</v>
      </c>
    </row>
    <row r="228" spans="1:7" x14ac:dyDescent="0.2">
      <c r="A228" s="100" t="s">
        <v>118</v>
      </c>
      <c r="B228" s="156">
        <v>27</v>
      </c>
      <c r="C228" s="156">
        <v>51</v>
      </c>
      <c r="D228" s="156">
        <v>4126</v>
      </c>
      <c r="E228" s="156">
        <v>7372</v>
      </c>
      <c r="F228" s="156">
        <v>307</v>
      </c>
      <c r="G228" s="156">
        <v>54</v>
      </c>
    </row>
    <row r="229" spans="1:7" x14ac:dyDescent="0.2">
      <c r="A229" s="100" t="s">
        <v>120</v>
      </c>
      <c r="B229" s="156">
        <v>1</v>
      </c>
      <c r="C229" s="156" t="s">
        <v>262</v>
      </c>
      <c r="D229" s="156">
        <v>247</v>
      </c>
      <c r="E229" s="156" t="s">
        <v>262</v>
      </c>
      <c r="F229" s="156">
        <v>6</v>
      </c>
      <c r="G229" s="156">
        <v>3</v>
      </c>
    </row>
    <row r="230" spans="1:7" x14ac:dyDescent="0.2">
      <c r="A230" s="100" t="s">
        <v>121</v>
      </c>
      <c r="B230" s="156">
        <v>0</v>
      </c>
      <c r="C230" s="156">
        <v>1</v>
      </c>
      <c r="D230" s="156">
        <v>154</v>
      </c>
      <c r="E230" s="156">
        <v>102</v>
      </c>
      <c r="F230" s="156">
        <v>3</v>
      </c>
      <c r="G230" s="156">
        <v>2</v>
      </c>
    </row>
    <row r="231" spans="1:7" x14ac:dyDescent="0.2">
      <c r="A231" s="16" t="s">
        <v>122</v>
      </c>
      <c r="B231" s="156" t="s">
        <v>262</v>
      </c>
      <c r="C231" s="156">
        <v>5</v>
      </c>
      <c r="D231" s="156" t="s">
        <v>262</v>
      </c>
      <c r="E231" s="156">
        <v>900</v>
      </c>
      <c r="F231" s="156" t="s">
        <v>262</v>
      </c>
      <c r="G231" s="156" t="s">
        <v>262</v>
      </c>
    </row>
    <row r="232" spans="1:7" x14ac:dyDescent="0.2">
      <c r="A232" s="16" t="s">
        <v>290</v>
      </c>
      <c r="B232" s="156" t="s">
        <v>262</v>
      </c>
      <c r="C232" s="156">
        <v>0</v>
      </c>
      <c r="D232" s="156" t="s">
        <v>262</v>
      </c>
      <c r="E232" s="156">
        <v>2</v>
      </c>
      <c r="F232" s="156" t="s">
        <v>262</v>
      </c>
      <c r="G232" s="156" t="s">
        <v>262</v>
      </c>
    </row>
    <row r="233" spans="1:7" s="96" customFormat="1" x14ac:dyDescent="0.2">
      <c r="A233" s="96" t="s">
        <v>123</v>
      </c>
      <c r="B233" s="169">
        <v>240</v>
      </c>
      <c r="C233" s="169">
        <v>263</v>
      </c>
      <c r="D233" s="169">
        <v>56536</v>
      </c>
      <c r="E233" s="169">
        <v>40169</v>
      </c>
      <c r="F233" s="169">
        <v>3516</v>
      </c>
      <c r="G233" s="169">
        <v>791</v>
      </c>
    </row>
    <row r="234" spans="1:7" x14ac:dyDescent="0.2">
      <c r="B234" s="111"/>
      <c r="C234" s="111"/>
      <c r="D234" s="111"/>
      <c r="E234" s="111"/>
      <c r="F234" s="111"/>
      <c r="G234" s="111"/>
    </row>
    <row r="235" spans="1:7" x14ac:dyDescent="0.2">
      <c r="B235" s="111"/>
      <c r="C235" s="111"/>
      <c r="D235" s="111"/>
      <c r="E235" s="111"/>
      <c r="F235" s="111"/>
      <c r="G235" s="111"/>
    </row>
    <row r="236" spans="1:7" x14ac:dyDescent="0.2">
      <c r="B236" s="111"/>
      <c r="C236" s="111"/>
      <c r="D236" s="111"/>
      <c r="E236" s="111"/>
      <c r="F236" s="111"/>
      <c r="G236" s="111"/>
    </row>
    <row r="237" spans="1:7" x14ac:dyDescent="0.2">
      <c r="B237" s="111"/>
      <c r="C237" s="111"/>
      <c r="D237" s="111"/>
      <c r="E237" s="111"/>
      <c r="F237" s="111"/>
      <c r="G237" s="111"/>
    </row>
    <row r="238" spans="1:7" x14ac:dyDescent="0.2">
      <c r="B238" s="111"/>
      <c r="C238" s="111"/>
      <c r="D238" s="111"/>
      <c r="E238" s="111"/>
      <c r="F238" s="111"/>
      <c r="G238" s="111"/>
    </row>
    <row r="239" spans="1:7" x14ac:dyDescent="0.2">
      <c r="B239" s="111"/>
      <c r="C239" s="111"/>
      <c r="D239" s="111"/>
      <c r="E239" s="111"/>
      <c r="F239" s="111"/>
      <c r="G239" s="111"/>
    </row>
    <row r="240" spans="1:7" x14ac:dyDescent="0.2">
      <c r="B240" s="111"/>
      <c r="C240" s="111"/>
      <c r="D240" s="111"/>
      <c r="E240" s="111"/>
      <c r="F240" s="111"/>
      <c r="G240" s="111"/>
    </row>
    <row r="241" spans="2:7" x14ac:dyDescent="0.2">
      <c r="B241" s="111"/>
      <c r="C241" s="111"/>
      <c r="D241" s="111"/>
      <c r="E241" s="111"/>
      <c r="F241" s="111"/>
      <c r="G241" s="111"/>
    </row>
    <row r="242" spans="2:7" x14ac:dyDescent="0.2">
      <c r="B242" s="111"/>
      <c r="C242" s="111"/>
      <c r="D242" s="111"/>
      <c r="E242" s="111"/>
      <c r="F242" s="111"/>
      <c r="G242" s="111"/>
    </row>
    <row r="243" spans="2:7" x14ac:dyDescent="0.2">
      <c r="B243" s="111"/>
      <c r="C243" s="111"/>
      <c r="D243" s="111"/>
      <c r="E243" s="111"/>
      <c r="F243" s="111"/>
      <c r="G243" s="111"/>
    </row>
    <row r="244" spans="2:7" x14ac:dyDescent="0.2">
      <c r="B244" s="111"/>
      <c r="C244" s="111"/>
      <c r="D244" s="111"/>
      <c r="E244" s="111"/>
      <c r="F244" s="111"/>
      <c r="G244" s="111"/>
    </row>
    <row r="245" spans="2:7" x14ac:dyDescent="0.2">
      <c r="B245" s="111"/>
      <c r="C245" s="111"/>
      <c r="D245" s="111"/>
      <c r="E245" s="111"/>
      <c r="F245" s="111"/>
      <c r="G245" s="111"/>
    </row>
    <row r="246" spans="2:7" x14ac:dyDescent="0.2">
      <c r="B246" s="111"/>
      <c r="C246" s="111"/>
      <c r="D246" s="111"/>
      <c r="E246" s="111"/>
      <c r="F246" s="111"/>
      <c r="G246" s="111"/>
    </row>
    <row r="247" spans="2:7" x14ac:dyDescent="0.2">
      <c r="B247" s="111"/>
      <c r="C247" s="111"/>
      <c r="D247" s="111"/>
      <c r="E247" s="111"/>
      <c r="F247" s="111"/>
      <c r="G247" s="111"/>
    </row>
    <row r="248" spans="2:7" x14ac:dyDescent="0.2">
      <c r="B248" s="111"/>
      <c r="C248" s="111"/>
      <c r="D248" s="111"/>
      <c r="E248" s="111"/>
      <c r="F248" s="111"/>
      <c r="G248" s="111"/>
    </row>
    <row r="249" spans="2:7" x14ac:dyDescent="0.2">
      <c r="B249" s="111"/>
      <c r="C249" s="111"/>
      <c r="D249" s="111"/>
      <c r="E249" s="111"/>
      <c r="F249" s="111"/>
      <c r="G249" s="111"/>
    </row>
    <row r="250" spans="2:7" x14ac:dyDescent="0.2">
      <c r="B250" s="111"/>
      <c r="C250" s="111"/>
      <c r="D250" s="111"/>
      <c r="E250" s="111"/>
      <c r="F250" s="111"/>
      <c r="G250" s="111"/>
    </row>
    <row r="251" spans="2:7" x14ac:dyDescent="0.2">
      <c r="B251" s="111"/>
      <c r="C251" s="111"/>
      <c r="D251" s="111"/>
      <c r="E251" s="111"/>
      <c r="F251" s="111"/>
      <c r="G251" s="111"/>
    </row>
    <row r="252" spans="2:7" x14ac:dyDescent="0.2">
      <c r="B252" s="111"/>
      <c r="C252" s="111"/>
      <c r="D252" s="111"/>
      <c r="E252" s="111"/>
      <c r="F252" s="111"/>
      <c r="G252" s="111"/>
    </row>
    <row r="253" spans="2:7" x14ac:dyDescent="0.2">
      <c r="B253" s="111"/>
      <c r="C253" s="111"/>
      <c r="D253" s="111"/>
      <c r="E253" s="111"/>
      <c r="F253" s="111"/>
      <c r="G253" s="111"/>
    </row>
    <row r="254" spans="2:7" x14ac:dyDescent="0.2">
      <c r="B254" s="111"/>
      <c r="C254" s="111"/>
      <c r="D254" s="111"/>
      <c r="E254" s="111"/>
      <c r="F254" s="111"/>
      <c r="G254" s="111"/>
    </row>
    <row r="255" spans="2:7" x14ac:dyDescent="0.2">
      <c r="B255" s="111"/>
      <c r="C255" s="111"/>
      <c r="D255" s="111"/>
      <c r="E255" s="111"/>
      <c r="F255" s="111"/>
      <c r="G255" s="111"/>
    </row>
    <row r="256" spans="2:7" x14ac:dyDescent="0.2">
      <c r="B256" s="111"/>
      <c r="C256" s="111"/>
      <c r="D256" s="111"/>
      <c r="E256" s="111"/>
      <c r="F256" s="111"/>
      <c r="G256" s="111"/>
    </row>
    <row r="257" spans="2:7" x14ac:dyDescent="0.2">
      <c r="B257" s="111"/>
      <c r="C257" s="111"/>
      <c r="D257" s="111"/>
      <c r="E257" s="111"/>
      <c r="F257" s="111"/>
      <c r="G257" s="111"/>
    </row>
    <row r="258" spans="2:7" x14ac:dyDescent="0.2">
      <c r="B258" s="111"/>
      <c r="C258" s="111"/>
      <c r="D258" s="111"/>
      <c r="E258" s="111"/>
      <c r="F258" s="111"/>
      <c r="G258" s="11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3065-E13C-4170-B2B1-E360195D4107}">
  <sheetPr>
    <tabColor rgb="FF7CBF33"/>
  </sheetPr>
  <dimension ref="A1:L216"/>
  <sheetViews>
    <sheetView workbookViewId="0">
      <pane xSplit="7" ySplit="4" topLeftCell="H5" activePane="bottomRight" state="frozen"/>
      <selection pane="topRight" activeCell="I1" sqref="I1"/>
      <selection pane="bottomLeft" activeCell="A3" sqref="A3"/>
      <selection pane="bottomRight"/>
    </sheetView>
  </sheetViews>
  <sheetFormatPr defaultRowHeight="12.75" x14ac:dyDescent="0.2"/>
  <cols>
    <col min="1" max="1" width="24.85546875" style="16" customWidth="1"/>
    <col min="2" max="3" width="19.5703125" style="16" bestFit="1" customWidth="1"/>
    <col min="4" max="5" width="18.7109375" style="16" bestFit="1" customWidth="1"/>
    <col min="6" max="6" width="10.7109375" style="16" bestFit="1" customWidth="1"/>
    <col min="7" max="7" width="22.5703125" style="16" bestFit="1" customWidth="1"/>
    <col min="8" max="8" width="12.5703125" style="93" bestFit="1" customWidth="1"/>
    <col min="9" max="9" width="9.140625" style="93"/>
    <col min="10" max="10" width="12.28515625" style="93" bestFit="1" customWidth="1"/>
    <col min="11" max="11" width="9.140625" style="93"/>
    <col min="12" max="12" width="11.28515625" style="93" bestFit="1" customWidth="1"/>
    <col min="13" max="16384" width="9.140625" style="93"/>
  </cols>
  <sheetData>
    <row r="1" spans="1:12" s="146" customFormat="1" ht="15.75" x14ac:dyDescent="0.25">
      <c r="A1" s="95" t="s">
        <v>336</v>
      </c>
      <c r="B1" s="16"/>
      <c r="C1" s="16"/>
      <c r="D1" s="16"/>
      <c r="E1" s="16"/>
      <c r="F1" s="16"/>
      <c r="G1" s="16"/>
    </row>
    <row r="2" spans="1:12" ht="15.75" x14ac:dyDescent="0.25">
      <c r="A2" s="95" t="s">
        <v>390</v>
      </c>
      <c r="B2" s="93"/>
      <c r="C2" s="93"/>
      <c r="D2" s="93"/>
      <c r="E2" s="93"/>
      <c r="F2" s="93"/>
      <c r="G2" s="93"/>
    </row>
    <row r="3" spans="1:12" s="140" customFormat="1" x14ac:dyDescent="0.2">
      <c r="A3" s="142" t="s">
        <v>391</v>
      </c>
    </row>
    <row r="5" spans="1:12" ht="24" x14ac:dyDescent="0.2">
      <c r="A5" s="98" t="s">
        <v>126</v>
      </c>
      <c r="B5" s="99" t="s">
        <v>363</v>
      </c>
      <c r="C5" s="99" t="s">
        <v>364</v>
      </c>
      <c r="D5" s="99" t="s">
        <v>360</v>
      </c>
      <c r="E5" s="99" t="s">
        <v>361</v>
      </c>
      <c r="F5" s="99" t="s">
        <v>351</v>
      </c>
      <c r="G5" s="99" t="s">
        <v>362</v>
      </c>
      <c r="H5" s="112"/>
    </row>
    <row r="6" spans="1:12" x14ac:dyDescent="0.2">
      <c r="A6" s="16" t="s">
        <v>100</v>
      </c>
      <c r="B6" s="156">
        <v>0</v>
      </c>
      <c r="C6" s="156">
        <v>0</v>
      </c>
      <c r="D6" s="156">
        <v>62</v>
      </c>
      <c r="E6" s="156">
        <v>0</v>
      </c>
      <c r="F6" s="156">
        <v>4</v>
      </c>
      <c r="G6" s="156">
        <v>1</v>
      </c>
      <c r="H6" s="137"/>
      <c r="I6" s="137"/>
      <c r="J6" s="138"/>
      <c r="K6" s="132"/>
    </row>
    <row r="7" spans="1:12" x14ac:dyDescent="0.2">
      <c r="A7" s="16" t="s">
        <v>104</v>
      </c>
      <c r="B7" s="156">
        <v>5</v>
      </c>
      <c r="C7" s="156">
        <v>2</v>
      </c>
      <c r="D7" s="156">
        <v>2035</v>
      </c>
      <c r="E7" s="156">
        <v>780</v>
      </c>
      <c r="F7" s="156">
        <v>67</v>
      </c>
      <c r="G7" s="156">
        <v>24</v>
      </c>
      <c r="H7" s="137"/>
      <c r="I7" s="137"/>
      <c r="J7" s="138"/>
      <c r="K7" s="132"/>
    </row>
    <row r="8" spans="1:12" x14ac:dyDescent="0.2">
      <c r="A8" s="16" t="s">
        <v>105</v>
      </c>
      <c r="B8" s="156">
        <v>6</v>
      </c>
      <c r="C8" s="156">
        <v>1</v>
      </c>
      <c r="D8" s="156">
        <v>2127</v>
      </c>
      <c r="E8" s="156">
        <v>179</v>
      </c>
      <c r="F8" s="156">
        <v>82</v>
      </c>
      <c r="G8" s="156">
        <v>26</v>
      </c>
      <c r="H8" s="137"/>
      <c r="I8" s="137"/>
      <c r="J8" s="138"/>
      <c r="K8" s="132"/>
    </row>
    <row r="9" spans="1:12" x14ac:dyDescent="0.2">
      <c r="A9" s="16" t="s">
        <v>106</v>
      </c>
      <c r="B9" s="156">
        <v>31</v>
      </c>
      <c r="C9" s="156">
        <v>4</v>
      </c>
      <c r="D9" s="156">
        <v>13344</v>
      </c>
      <c r="E9" s="156">
        <v>1007</v>
      </c>
      <c r="F9" s="156">
        <v>532</v>
      </c>
      <c r="G9" s="156">
        <v>224</v>
      </c>
      <c r="H9" s="137"/>
      <c r="I9" s="137"/>
      <c r="J9" s="138"/>
      <c r="K9" s="132"/>
    </row>
    <row r="10" spans="1:12" x14ac:dyDescent="0.2">
      <c r="A10" s="16" t="s">
        <v>107</v>
      </c>
      <c r="B10" s="156">
        <v>14</v>
      </c>
      <c r="C10" s="156">
        <v>1</v>
      </c>
      <c r="D10" s="156">
        <v>8677</v>
      </c>
      <c r="E10" s="156">
        <v>256</v>
      </c>
      <c r="F10" s="156">
        <v>245</v>
      </c>
      <c r="G10" s="156">
        <v>161</v>
      </c>
      <c r="H10" s="137"/>
      <c r="I10" s="137"/>
      <c r="J10" s="138"/>
      <c r="K10" s="132"/>
    </row>
    <row r="11" spans="1:12" x14ac:dyDescent="0.2">
      <c r="A11" s="16" t="s">
        <v>108</v>
      </c>
      <c r="B11" s="156">
        <v>1</v>
      </c>
      <c r="C11" s="156" t="s">
        <v>262</v>
      </c>
      <c r="D11" s="156">
        <v>270</v>
      </c>
      <c r="E11" s="156" t="s">
        <v>262</v>
      </c>
      <c r="F11" s="156">
        <v>11</v>
      </c>
      <c r="G11" s="156">
        <v>4</v>
      </c>
      <c r="H11" s="137"/>
      <c r="I11" s="137"/>
      <c r="J11" s="138"/>
      <c r="K11" s="132"/>
    </row>
    <row r="12" spans="1:12" x14ac:dyDescent="0.2">
      <c r="A12" s="16" t="s">
        <v>109</v>
      </c>
      <c r="B12" s="156">
        <v>10</v>
      </c>
      <c r="C12" s="156">
        <v>0</v>
      </c>
      <c r="D12" s="156">
        <v>6265</v>
      </c>
      <c r="E12" s="156">
        <v>190</v>
      </c>
      <c r="F12" s="156">
        <v>186</v>
      </c>
      <c r="G12" s="156">
        <v>118</v>
      </c>
      <c r="H12" s="137"/>
      <c r="I12" s="137"/>
      <c r="J12" s="138"/>
      <c r="K12" s="132"/>
    </row>
    <row r="13" spans="1:12" x14ac:dyDescent="0.2">
      <c r="A13" s="16" t="s">
        <v>110</v>
      </c>
      <c r="B13" s="156">
        <v>0</v>
      </c>
      <c r="C13" s="156" t="s">
        <v>262</v>
      </c>
      <c r="D13" s="156">
        <v>129</v>
      </c>
      <c r="E13" s="156" t="s">
        <v>262</v>
      </c>
      <c r="F13" s="156">
        <v>7</v>
      </c>
      <c r="G13" s="156">
        <v>3</v>
      </c>
      <c r="H13" s="137"/>
      <c r="I13" s="137"/>
      <c r="J13" s="138"/>
      <c r="K13" s="132"/>
    </row>
    <row r="14" spans="1:12" x14ac:dyDescent="0.2">
      <c r="A14" s="16" t="s">
        <v>111</v>
      </c>
      <c r="B14" s="156">
        <v>1</v>
      </c>
      <c r="C14" s="156" t="s">
        <v>262</v>
      </c>
      <c r="D14" s="156">
        <v>505</v>
      </c>
      <c r="E14" s="156" t="s">
        <v>262</v>
      </c>
      <c r="F14" s="156">
        <v>32</v>
      </c>
      <c r="G14" s="156">
        <v>11</v>
      </c>
      <c r="H14" s="137"/>
      <c r="I14" s="137"/>
      <c r="J14" s="138"/>
      <c r="K14" s="132"/>
    </row>
    <row r="15" spans="1:12" x14ac:dyDescent="0.2">
      <c r="A15" s="16" t="s">
        <v>112</v>
      </c>
      <c r="B15" s="156">
        <v>0</v>
      </c>
      <c r="C15" s="156" t="s">
        <v>262</v>
      </c>
      <c r="D15" s="156">
        <v>55</v>
      </c>
      <c r="E15" s="156" t="s">
        <v>262</v>
      </c>
      <c r="F15" s="156">
        <v>1</v>
      </c>
      <c r="G15" s="156">
        <v>0</v>
      </c>
      <c r="H15" s="137"/>
      <c r="I15" s="137"/>
      <c r="J15" s="138"/>
      <c r="K15" s="132"/>
    </row>
    <row r="16" spans="1:12" x14ac:dyDescent="0.2">
      <c r="A16" s="16" t="s">
        <v>114</v>
      </c>
      <c r="B16" s="156">
        <v>41</v>
      </c>
      <c r="C16" s="156">
        <v>3</v>
      </c>
      <c r="D16" s="156">
        <v>16513</v>
      </c>
      <c r="E16" s="156">
        <v>691</v>
      </c>
      <c r="F16" s="156">
        <v>643</v>
      </c>
      <c r="G16" s="156">
        <v>279</v>
      </c>
      <c r="H16" s="137"/>
      <c r="I16" s="137"/>
      <c r="J16" s="138"/>
      <c r="K16" s="132"/>
      <c r="L16" s="139"/>
    </row>
    <row r="17" spans="1:12" x14ac:dyDescent="0.2">
      <c r="A17" s="16" t="s">
        <v>115</v>
      </c>
      <c r="B17" s="156">
        <v>0</v>
      </c>
      <c r="C17" s="156">
        <v>0</v>
      </c>
      <c r="D17" s="156">
        <v>48</v>
      </c>
      <c r="E17" s="156">
        <v>24</v>
      </c>
      <c r="F17" s="156">
        <v>2</v>
      </c>
      <c r="G17" s="156">
        <v>1</v>
      </c>
      <c r="H17" s="137"/>
      <c r="I17" s="137"/>
      <c r="J17" s="138"/>
      <c r="K17" s="132"/>
    </row>
    <row r="18" spans="1:12" x14ac:dyDescent="0.2">
      <c r="A18" s="16" t="s">
        <v>116</v>
      </c>
      <c r="B18" s="156">
        <v>20</v>
      </c>
      <c r="C18" s="156">
        <v>0</v>
      </c>
      <c r="D18" s="156">
        <v>8789</v>
      </c>
      <c r="E18" s="156">
        <v>217</v>
      </c>
      <c r="F18" s="156">
        <v>310</v>
      </c>
      <c r="G18" s="156">
        <v>144</v>
      </c>
      <c r="H18" s="137"/>
      <c r="I18" s="137"/>
      <c r="J18" s="138"/>
      <c r="K18" s="132"/>
    </row>
    <row r="19" spans="1:12" x14ac:dyDescent="0.2">
      <c r="A19" s="16" t="s">
        <v>136</v>
      </c>
      <c r="B19" s="156">
        <v>13</v>
      </c>
      <c r="C19" s="156">
        <v>3</v>
      </c>
      <c r="D19" s="156">
        <v>5499</v>
      </c>
      <c r="E19" s="156">
        <v>1516</v>
      </c>
      <c r="F19" s="156">
        <v>208</v>
      </c>
      <c r="G19" s="156">
        <v>85</v>
      </c>
      <c r="H19" s="137"/>
      <c r="I19" s="137"/>
      <c r="J19" s="138"/>
      <c r="K19" s="132"/>
    </row>
    <row r="20" spans="1:12" x14ac:dyDescent="0.2">
      <c r="A20" s="100" t="s">
        <v>117</v>
      </c>
      <c r="B20" s="156">
        <v>12</v>
      </c>
      <c r="C20" s="156">
        <v>1</v>
      </c>
      <c r="D20" s="156">
        <v>4005</v>
      </c>
      <c r="E20" s="156">
        <v>195</v>
      </c>
      <c r="F20" s="156">
        <v>262</v>
      </c>
      <c r="G20" s="156">
        <v>81</v>
      </c>
      <c r="H20" s="137"/>
      <c r="I20" s="137"/>
      <c r="J20" s="138"/>
      <c r="K20" s="132"/>
    </row>
    <row r="21" spans="1:12" x14ac:dyDescent="0.2">
      <c r="A21" s="16" t="s">
        <v>118</v>
      </c>
      <c r="B21" s="156">
        <v>79</v>
      </c>
      <c r="C21" s="156">
        <v>10</v>
      </c>
      <c r="D21" s="156">
        <v>32718</v>
      </c>
      <c r="E21" s="156">
        <v>1699</v>
      </c>
      <c r="F21" s="156">
        <v>1368</v>
      </c>
      <c r="G21" s="156">
        <v>600</v>
      </c>
      <c r="H21" s="137"/>
      <c r="I21" s="137"/>
      <c r="J21" s="138"/>
      <c r="K21" s="132"/>
      <c r="L21" s="133"/>
    </row>
    <row r="22" spans="1:12" x14ac:dyDescent="0.2">
      <c r="A22" s="16" t="s">
        <v>120</v>
      </c>
      <c r="B22" s="156">
        <v>12</v>
      </c>
      <c r="C22" s="156" t="s">
        <v>262</v>
      </c>
      <c r="D22" s="156">
        <v>1048</v>
      </c>
      <c r="E22" s="156" t="s">
        <v>262</v>
      </c>
      <c r="F22" s="156">
        <v>164</v>
      </c>
      <c r="G22" s="156">
        <v>14</v>
      </c>
      <c r="H22" s="137"/>
      <c r="I22" s="137"/>
      <c r="J22" s="138"/>
      <c r="K22" s="132"/>
    </row>
    <row r="23" spans="1:12" x14ac:dyDescent="0.2">
      <c r="A23" s="100" t="s">
        <v>121</v>
      </c>
      <c r="B23" s="156">
        <v>1</v>
      </c>
      <c r="C23" s="156" t="s">
        <v>262</v>
      </c>
      <c r="D23" s="156">
        <v>331</v>
      </c>
      <c r="E23" s="156" t="s">
        <v>262</v>
      </c>
      <c r="F23" s="156">
        <v>12</v>
      </c>
      <c r="G23" s="156">
        <v>4</v>
      </c>
      <c r="H23" s="137"/>
      <c r="I23" s="137"/>
      <c r="J23" s="138"/>
      <c r="K23" s="132"/>
    </row>
    <row r="24" spans="1:12" x14ac:dyDescent="0.2">
      <c r="A24" s="16" t="s">
        <v>122</v>
      </c>
      <c r="B24" s="156">
        <v>3</v>
      </c>
      <c r="C24" s="156" t="s">
        <v>262</v>
      </c>
      <c r="D24" s="156">
        <v>1021</v>
      </c>
      <c r="E24" s="156" t="s">
        <v>262</v>
      </c>
      <c r="F24" s="156">
        <v>51</v>
      </c>
      <c r="G24" s="156">
        <v>17</v>
      </c>
      <c r="H24" s="137"/>
      <c r="I24" s="137"/>
      <c r="J24" s="138"/>
      <c r="K24" s="132"/>
    </row>
    <row r="25" spans="1:12" x14ac:dyDescent="0.2">
      <c r="A25" s="16" t="s">
        <v>290</v>
      </c>
      <c r="B25" s="156">
        <v>0</v>
      </c>
      <c r="C25" s="156">
        <v>0</v>
      </c>
      <c r="D25" s="156">
        <v>373</v>
      </c>
      <c r="E25" s="156">
        <v>314</v>
      </c>
      <c r="F25" s="156">
        <v>1</v>
      </c>
      <c r="G25" s="156">
        <v>2</v>
      </c>
      <c r="H25" s="137"/>
      <c r="I25" s="137"/>
      <c r="J25" s="138"/>
      <c r="K25" s="132"/>
    </row>
    <row r="26" spans="1:12" s="20" customFormat="1" x14ac:dyDescent="0.2">
      <c r="A26" s="96" t="s">
        <v>125</v>
      </c>
      <c r="B26" s="169">
        <v>251</v>
      </c>
      <c r="C26" s="169">
        <v>25</v>
      </c>
      <c r="D26" s="169">
        <v>103816</v>
      </c>
      <c r="E26" s="169">
        <v>7069</v>
      </c>
      <c r="F26" s="169">
        <v>4188</v>
      </c>
      <c r="G26" s="169">
        <v>1800</v>
      </c>
      <c r="H26" s="172"/>
      <c r="I26" s="172"/>
      <c r="J26" s="170"/>
      <c r="K26" s="171"/>
    </row>
    <row r="27" spans="1:12" x14ac:dyDescent="0.2">
      <c r="B27" s="111"/>
      <c r="C27" s="111"/>
      <c r="D27" s="111"/>
      <c r="E27" s="111"/>
      <c r="F27" s="111"/>
      <c r="G27" s="111"/>
      <c r="H27" s="112"/>
    </row>
    <row r="28" spans="1:12" ht="24" x14ac:dyDescent="0.2">
      <c r="A28" s="98" t="s">
        <v>127</v>
      </c>
      <c r="B28" s="99" t="s">
        <v>363</v>
      </c>
      <c r="C28" s="99" t="s">
        <v>364</v>
      </c>
      <c r="D28" s="99" t="s">
        <v>360</v>
      </c>
      <c r="E28" s="99" t="s">
        <v>361</v>
      </c>
      <c r="F28" s="99" t="s">
        <v>351</v>
      </c>
      <c r="G28" s="99" t="s">
        <v>362</v>
      </c>
      <c r="H28" s="112"/>
    </row>
    <row r="29" spans="1:12" x14ac:dyDescent="0.2">
      <c r="A29" s="16" t="s">
        <v>100</v>
      </c>
      <c r="B29" s="156">
        <v>0</v>
      </c>
      <c r="C29" s="156" t="s">
        <v>262</v>
      </c>
      <c r="D29" s="156">
        <v>53</v>
      </c>
      <c r="E29" s="156" t="s">
        <v>262</v>
      </c>
      <c r="F29" s="156">
        <v>0</v>
      </c>
      <c r="G29" s="156">
        <v>0</v>
      </c>
      <c r="H29" s="112"/>
    </row>
    <row r="30" spans="1:12" x14ac:dyDescent="0.2">
      <c r="A30" s="16" t="s">
        <v>102</v>
      </c>
      <c r="B30" s="156">
        <v>2</v>
      </c>
      <c r="C30" s="156" t="s">
        <v>262</v>
      </c>
      <c r="D30" s="156">
        <v>885</v>
      </c>
      <c r="E30" s="156" t="s">
        <v>262</v>
      </c>
      <c r="F30" s="156">
        <v>28</v>
      </c>
      <c r="G30" s="156">
        <v>15</v>
      </c>
      <c r="H30" s="112"/>
    </row>
    <row r="31" spans="1:12" x14ac:dyDescent="0.2">
      <c r="A31" s="16" t="s">
        <v>103</v>
      </c>
      <c r="B31" s="156">
        <v>0</v>
      </c>
      <c r="C31" s="156" t="s">
        <v>262</v>
      </c>
      <c r="D31" s="156">
        <v>0</v>
      </c>
      <c r="E31" s="156" t="s">
        <v>262</v>
      </c>
      <c r="F31" s="156">
        <v>0</v>
      </c>
      <c r="G31" s="156">
        <v>0</v>
      </c>
      <c r="H31" s="112"/>
    </row>
    <row r="32" spans="1:12" x14ac:dyDescent="0.2">
      <c r="A32" s="16" t="s">
        <v>104</v>
      </c>
      <c r="B32" s="156">
        <v>2</v>
      </c>
      <c r="C32" s="156" t="s">
        <v>262</v>
      </c>
      <c r="D32" s="156">
        <v>833</v>
      </c>
      <c r="E32" s="156" t="s">
        <v>262</v>
      </c>
      <c r="F32" s="156">
        <v>37</v>
      </c>
      <c r="G32" s="156">
        <v>14</v>
      </c>
      <c r="H32" s="112"/>
    </row>
    <row r="33" spans="1:8" x14ac:dyDescent="0.2">
      <c r="A33" s="16" t="s">
        <v>105</v>
      </c>
      <c r="B33" s="156">
        <v>11</v>
      </c>
      <c r="C33" s="156">
        <v>1</v>
      </c>
      <c r="D33" s="156">
        <v>4574</v>
      </c>
      <c r="E33" s="156">
        <v>101</v>
      </c>
      <c r="F33" s="156">
        <v>201</v>
      </c>
      <c r="G33" s="156">
        <v>86</v>
      </c>
      <c r="H33" s="112"/>
    </row>
    <row r="34" spans="1:8" x14ac:dyDescent="0.2">
      <c r="A34" s="16" t="s">
        <v>106</v>
      </c>
      <c r="B34" s="156">
        <v>32</v>
      </c>
      <c r="C34" s="156">
        <v>4</v>
      </c>
      <c r="D34" s="156">
        <v>9664</v>
      </c>
      <c r="E34" s="156">
        <v>334</v>
      </c>
      <c r="F34" s="156">
        <v>507</v>
      </c>
      <c r="G34" s="156">
        <v>142</v>
      </c>
      <c r="H34" s="112"/>
    </row>
    <row r="35" spans="1:8" x14ac:dyDescent="0.2">
      <c r="A35" s="16" t="s">
        <v>107</v>
      </c>
      <c r="B35" s="156">
        <v>8</v>
      </c>
      <c r="C35" s="156" t="s">
        <v>262</v>
      </c>
      <c r="D35" s="156">
        <v>5375</v>
      </c>
      <c r="E35" s="156" t="s">
        <v>262</v>
      </c>
      <c r="F35" s="156">
        <v>130</v>
      </c>
      <c r="G35" s="156">
        <v>92</v>
      </c>
      <c r="H35" s="112"/>
    </row>
    <row r="36" spans="1:8" x14ac:dyDescent="0.2">
      <c r="A36" s="16" t="s">
        <v>108</v>
      </c>
      <c r="B36" s="156" t="s">
        <v>262</v>
      </c>
      <c r="C36" s="156">
        <v>1</v>
      </c>
      <c r="D36" s="156" t="s">
        <v>262</v>
      </c>
      <c r="E36" s="156">
        <v>248</v>
      </c>
      <c r="F36" s="156">
        <v>0</v>
      </c>
      <c r="G36" s="156">
        <v>0</v>
      </c>
      <c r="H36" s="112"/>
    </row>
    <row r="37" spans="1:8" x14ac:dyDescent="0.2">
      <c r="A37" s="16" t="s">
        <v>109</v>
      </c>
      <c r="B37" s="156">
        <v>4</v>
      </c>
      <c r="C37" s="156">
        <v>1</v>
      </c>
      <c r="D37" s="156">
        <v>2025</v>
      </c>
      <c r="E37" s="156">
        <v>988</v>
      </c>
      <c r="F37" s="156">
        <v>83</v>
      </c>
      <c r="G37" s="156">
        <v>45</v>
      </c>
      <c r="H37" s="112"/>
    </row>
    <row r="38" spans="1:8" x14ac:dyDescent="0.2">
      <c r="A38" s="16" t="s">
        <v>111</v>
      </c>
      <c r="B38" s="156">
        <v>1</v>
      </c>
      <c r="C38" s="156">
        <v>0</v>
      </c>
      <c r="D38" s="156">
        <v>347</v>
      </c>
      <c r="E38" s="156">
        <v>33</v>
      </c>
      <c r="F38" s="156">
        <v>16</v>
      </c>
      <c r="G38" s="156">
        <v>6</v>
      </c>
      <c r="H38" s="112"/>
    </row>
    <row r="39" spans="1:8" x14ac:dyDescent="0.2">
      <c r="A39" s="16" t="s">
        <v>114</v>
      </c>
      <c r="B39" s="156">
        <v>32</v>
      </c>
      <c r="C39" s="156">
        <v>1</v>
      </c>
      <c r="D39" s="156">
        <v>14634</v>
      </c>
      <c r="E39" s="156">
        <v>184</v>
      </c>
      <c r="F39" s="156">
        <v>529</v>
      </c>
      <c r="G39" s="156">
        <v>239</v>
      </c>
      <c r="H39" s="112"/>
    </row>
    <row r="40" spans="1:8" x14ac:dyDescent="0.2">
      <c r="A40" s="16" t="s">
        <v>115</v>
      </c>
      <c r="B40" s="156">
        <v>0</v>
      </c>
      <c r="C40" s="156">
        <v>0</v>
      </c>
      <c r="D40" s="156">
        <v>84</v>
      </c>
      <c r="E40" s="156">
        <v>25</v>
      </c>
      <c r="F40" s="156">
        <v>1</v>
      </c>
      <c r="G40" s="156">
        <v>0</v>
      </c>
      <c r="H40" s="112"/>
    </row>
    <row r="41" spans="1:8" x14ac:dyDescent="0.2">
      <c r="A41" s="16" t="s">
        <v>116</v>
      </c>
      <c r="B41" s="156">
        <v>11</v>
      </c>
      <c r="C41" s="156">
        <v>0</v>
      </c>
      <c r="D41" s="156">
        <v>4954</v>
      </c>
      <c r="E41" s="156">
        <v>59</v>
      </c>
      <c r="F41" s="156">
        <v>199</v>
      </c>
      <c r="G41" s="156">
        <v>87</v>
      </c>
      <c r="H41" s="112"/>
    </row>
    <row r="42" spans="1:8" x14ac:dyDescent="0.2">
      <c r="A42" s="16" t="s">
        <v>136</v>
      </c>
      <c r="B42" s="156">
        <v>17</v>
      </c>
      <c r="C42" s="156">
        <v>1</v>
      </c>
      <c r="D42" s="156">
        <v>6185</v>
      </c>
      <c r="E42" s="156">
        <v>244</v>
      </c>
      <c r="F42" s="156">
        <v>221</v>
      </c>
      <c r="G42" s="156">
        <v>81</v>
      </c>
      <c r="H42" s="112"/>
    </row>
    <row r="43" spans="1:8" x14ac:dyDescent="0.2">
      <c r="A43" s="100" t="s">
        <v>117</v>
      </c>
      <c r="B43" s="156">
        <v>13</v>
      </c>
      <c r="C43" s="156">
        <v>2</v>
      </c>
      <c r="D43" s="156">
        <v>3735</v>
      </c>
      <c r="E43" s="156">
        <v>396</v>
      </c>
      <c r="F43" s="156">
        <v>237</v>
      </c>
      <c r="G43" s="156">
        <v>72</v>
      </c>
      <c r="H43" s="112"/>
    </row>
    <row r="44" spans="1:8" x14ac:dyDescent="0.2">
      <c r="A44" s="16" t="s">
        <v>118</v>
      </c>
      <c r="B44" s="156">
        <v>71</v>
      </c>
      <c r="C44" s="156">
        <v>3</v>
      </c>
      <c r="D44" s="156">
        <v>25828</v>
      </c>
      <c r="E44" s="156">
        <v>1166</v>
      </c>
      <c r="F44" s="156">
        <v>1144</v>
      </c>
      <c r="G44" s="156">
        <v>393</v>
      </c>
      <c r="H44" s="112"/>
    </row>
    <row r="45" spans="1:8" x14ac:dyDescent="0.2">
      <c r="A45" s="16" t="s">
        <v>120</v>
      </c>
      <c r="B45" s="156">
        <v>8</v>
      </c>
      <c r="C45" s="156" t="s">
        <v>262</v>
      </c>
      <c r="D45" s="156">
        <v>2174</v>
      </c>
      <c r="E45" s="156" t="s">
        <v>262</v>
      </c>
      <c r="F45" s="156">
        <v>100</v>
      </c>
      <c r="G45" s="156">
        <v>29</v>
      </c>
      <c r="H45" s="112"/>
    </row>
    <row r="46" spans="1:8" x14ac:dyDescent="0.2">
      <c r="A46" s="100" t="s">
        <v>121</v>
      </c>
      <c r="B46" s="156">
        <v>2</v>
      </c>
      <c r="C46" s="156" t="s">
        <v>262</v>
      </c>
      <c r="D46" s="156">
        <v>552</v>
      </c>
      <c r="E46" s="156" t="s">
        <v>262</v>
      </c>
      <c r="F46" s="156">
        <v>47</v>
      </c>
      <c r="G46" s="156">
        <v>13</v>
      </c>
      <c r="H46" s="112"/>
    </row>
    <row r="47" spans="1:8" x14ac:dyDescent="0.2">
      <c r="A47" s="16" t="s">
        <v>122</v>
      </c>
      <c r="B47" s="156">
        <v>2</v>
      </c>
      <c r="C47" s="156">
        <v>0</v>
      </c>
      <c r="D47" s="156">
        <v>1002</v>
      </c>
      <c r="E47" s="156">
        <v>66</v>
      </c>
      <c r="F47" s="156">
        <v>28</v>
      </c>
      <c r="G47" s="156">
        <v>11</v>
      </c>
      <c r="H47" s="112"/>
    </row>
    <row r="48" spans="1:8" x14ac:dyDescent="0.2">
      <c r="A48" s="16" t="s">
        <v>290</v>
      </c>
      <c r="B48" s="156">
        <v>0</v>
      </c>
      <c r="C48" s="156" t="s">
        <v>262</v>
      </c>
      <c r="D48" s="156">
        <v>122</v>
      </c>
      <c r="E48" s="156" t="s">
        <v>262</v>
      </c>
      <c r="F48" s="156">
        <v>1</v>
      </c>
      <c r="G48" s="156">
        <v>0</v>
      </c>
      <c r="H48" s="112"/>
    </row>
    <row r="49" spans="1:8" s="20" customFormat="1" x14ac:dyDescent="0.2">
      <c r="A49" s="96" t="s">
        <v>131</v>
      </c>
      <c r="B49" s="169">
        <v>217</v>
      </c>
      <c r="C49" s="169">
        <v>13</v>
      </c>
      <c r="D49" s="169">
        <v>83026</v>
      </c>
      <c r="E49" s="169">
        <v>3843</v>
      </c>
      <c r="F49" s="169">
        <v>3510</v>
      </c>
      <c r="G49" s="169">
        <v>1326</v>
      </c>
      <c r="H49" s="173"/>
    </row>
    <row r="50" spans="1:8" x14ac:dyDescent="0.2">
      <c r="B50" s="111"/>
      <c r="C50" s="111"/>
      <c r="D50" s="111"/>
      <c r="E50" s="111"/>
      <c r="F50" s="111"/>
      <c r="G50" s="111"/>
      <c r="H50" s="112"/>
    </row>
    <row r="51" spans="1:8" ht="24" x14ac:dyDescent="0.2">
      <c r="A51" s="98" t="s">
        <v>130</v>
      </c>
      <c r="B51" s="99" t="s">
        <v>363</v>
      </c>
      <c r="C51" s="99" t="s">
        <v>364</v>
      </c>
      <c r="D51" s="99" t="s">
        <v>360</v>
      </c>
      <c r="E51" s="99" t="s">
        <v>361</v>
      </c>
      <c r="F51" s="99" t="s">
        <v>351</v>
      </c>
      <c r="G51" s="99" t="s">
        <v>362</v>
      </c>
      <c r="H51" s="112"/>
    </row>
    <row r="52" spans="1:8" x14ac:dyDescent="0.2">
      <c r="A52" s="16" t="s">
        <v>100</v>
      </c>
      <c r="B52" s="156">
        <v>0</v>
      </c>
      <c r="C52" s="156" t="s">
        <v>262</v>
      </c>
      <c r="D52" s="156">
        <v>127</v>
      </c>
      <c r="E52" s="156" t="s">
        <v>262</v>
      </c>
      <c r="F52" s="156">
        <v>6</v>
      </c>
      <c r="G52" s="156">
        <v>2</v>
      </c>
      <c r="H52" s="112"/>
    </row>
    <row r="53" spans="1:8" x14ac:dyDescent="0.2">
      <c r="A53" s="16" t="s">
        <v>101</v>
      </c>
      <c r="B53" s="156">
        <v>1</v>
      </c>
      <c r="C53" s="156" t="s">
        <v>262</v>
      </c>
      <c r="D53" s="156">
        <v>0</v>
      </c>
      <c r="E53" s="156" t="s">
        <v>262</v>
      </c>
      <c r="F53" s="156">
        <v>18</v>
      </c>
      <c r="G53" s="156">
        <v>0</v>
      </c>
      <c r="H53" s="112"/>
    </row>
    <row r="54" spans="1:8" x14ac:dyDescent="0.2">
      <c r="A54" s="16" t="s">
        <v>102</v>
      </c>
      <c r="B54" s="156">
        <v>0</v>
      </c>
      <c r="C54" s="156" t="s">
        <v>262</v>
      </c>
      <c r="D54" s="156">
        <v>189</v>
      </c>
      <c r="E54" s="156" t="s">
        <v>262</v>
      </c>
      <c r="F54" s="156">
        <v>7</v>
      </c>
      <c r="G54" s="156">
        <v>5</v>
      </c>
      <c r="H54" s="112"/>
    </row>
    <row r="55" spans="1:8" x14ac:dyDescent="0.2">
      <c r="A55" s="16" t="s">
        <v>104</v>
      </c>
      <c r="B55" s="156">
        <v>3</v>
      </c>
      <c r="C55" s="156" t="s">
        <v>262</v>
      </c>
      <c r="D55" s="156">
        <v>1008</v>
      </c>
      <c r="E55" s="156" t="s">
        <v>262</v>
      </c>
      <c r="F55" s="156">
        <v>38</v>
      </c>
      <c r="G55" s="156">
        <v>15</v>
      </c>
      <c r="H55" s="112"/>
    </row>
    <row r="56" spans="1:8" x14ac:dyDescent="0.2">
      <c r="A56" s="16" t="s">
        <v>105</v>
      </c>
      <c r="B56" s="156">
        <v>10</v>
      </c>
      <c r="C56" s="156">
        <v>1</v>
      </c>
      <c r="D56" s="156">
        <v>4144</v>
      </c>
      <c r="E56" s="156">
        <v>118</v>
      </c>
      <c r="F56" s="156">
        <v>160</v>
      </c>
      <c r="G56" s="156">
        <v>68</v>
      </c>
      <c r="H56" s="112"/>
    </row>
    <row r="57" spans="1:8" x14ac:dyDescent="0.2">
      <c r="A57" s="16" t="s">
        <v>106</v>
      </c>
      <c r="B57" s="156">
        <v>30</v>
      </c>
      <c r="C57" s="156">
        <v>5</v>
      </c>
      <c r="D57" s="156">
        <v>8277</v>
      </c>
      <c r="E57" s="156">
        <v>1127</v>
      </c>
      <c r="F57" s="156">
        <v>479</v>
      </c>
      <c r="G57" s="156">
        <v>117</v>
      </c>
      <c r="H57" s="112"/>
    </row>
    <row r="58" spans="1:8" x14ac:dyDescent="0.2">
      <c r="A58" s="16" t="s">
        <v>107</v>
      </c>
      <c r="B58" s="156">
        <v>11</v>
      </c>
      <c r="C58" s="156">
        <v>0</v>
      </c>
      <c r="D58" s="156">
        <v>5807</v>
      </c>
      <c r="E58" s="156">
        <v>0</v>
      </c>
      <c r="F58" s="156">
        <v>189</v>
      </c>
      <c r="G58" s="156">
        <v>105</v>
      </c>
      <c r="H58" s="112"/>
    </row>
    <row r="59" spans="1:8" x14ac:dyDescent="0.2">
      <c r="A59" s="16" t="s">
        <v>108</v>
      </c>
      <c r="B59" s="156">
        <v>1</v>
      </c>
      <c r="C59" s="156" t="s">
        <v>262</v>
      </c>
      <c r="D59" s="156">
        <v>243</v>
      </c>
      <c r="E59" s="156" t="s">
        <v>262</v>
      </c>
      <c r="F59" s="156">
        <v>27</v>
      </c>
      <c r="G59" s="156">
        <v>5</v>
      </c>
      <c r="H59" s="112"/>
    </row>
    <row r="60" spans="1:8" x14ac:dyDescent="0.2">
      <c r="A60" s="16" t="s">
        <v>109</v>
      </c>
      <c r="B60" s="156">
        <v>14</v>
      </c>
      <c r="C60" s="156">
        <v>1</v>
      </c>
      <c r="D60" s="156">
        <v>7015</v>
      </c>
      <c r="E60" s="156">
        <v>585</v>
      </c>
      <c r="F60" s="156">
        <v>283</v>
      </c>
      <c r="G60" s="156">
        <v>161</v>
      </c>
      <c r="H60" s="112"/>
    </row>
    <row r="61" spans="1:8" x14ac:dyDescent="0.2">
      <c r="A61" s="16" t="s">
        <v>110</v>
      </c>
      <c r="B61" s="156">
        <v>0</v>
      </c>
      <c r="C61" s="156" t="s">
        <v>262</v>
      </c>
      <c r="D61" s="156">
        <v>105</v>
      </c>
      <c r="E61" s="156" t="s">
        <v>262</v>
      </c>
      <c r="F61" s="156">
        <v>2</v>
      </c>
      <c r="G61" s="156">
        <v>1</v>
      </c>
      <c r="H61" s="112"/>
    </row>
    <row r="62" spans="1:8" x14ac:dyDescent="0.2">
      <c r="A62" s="16" t="s">
        <v>111</v>
      </c>
      <c r="B62" s="156">
        <v>2</v>
      </c>
      <c r="C62" s="156">
        <v>0</v>
      </c>
      <c r="D62" s="156">
        <v>729</v>
      </c>
      <c r="E62" s="156">
        <v>32</v>
      </c>
      <c r="F62" s="156">
        <v>16</v>
      </c>
      <c r="G62" s="156">
        <v>6</v>
      </c>
      <c r="H62" s="112"/>
    </row>
    <row r="63" spans="1:8" x14ac:dyDescent="0.2">
      <c r="A63" s="16" t="s">
        <v>112</v>
      </c>
      <c r="B63" s="156">
        <v>0</v>
      </c>
      <c r="C63" s="156" t="s">
        <v>262</v>
      </c>
      <c r="D63" s="156">
        <v>46</v>
      </c>
      <c r="E63" s="156" t="s">
        <v>262</v>
      </c>
      <c r="F63" s="156">
        <v>7</v>
      </c>
      <c r="G63" s="156">
        <v>0</v>
      </c>
      <c r="H63" s="112"/>
    </row>
    <row r="64" spans="1:8" x14ac:dyDescent="0.2">
      <c r="A64" s="16" t="s">
        <v>114</v>
      </c>
      <c r="B64" s="156">
        <v>26</v>
      </c>
      <c r="C64" s="156">
        <v>1</v>
      </c>
      <c r="D64" s="156">
        <v>10220</v>
      </c>
      <c r="E64" s="156">
        <v>444</v>
      </c>
      <c r="F64" s="156">
        <v>438</v>
      </c>
      <c r="G64" s="156">
        <v>169</v>
      </c>
      <c r="H64" s="112"/>
    </row>
    <row r="65" spans="1:8" x14ac:dyDescent="0.2">
      <c r="A65" s="16" t="s">
        <v>116</v>
      </c>
      <c r="B65" s="156">
        <v>12</v>
      </c>
      <c r="C65" s="156">
        <v>1</v>
      </c>
      <c r="D65" s="156">
        <v>4506</v>
      </c>
      <c r="E65" s="156">
        <v>0</v>
      </c>
      <c r="F65" s="156">
        <v>187</v>
      </c>
      <c r="G65" s="156">
        <v>78</v>
      </c>
      <c r="H65" s="112"/>
    </row>
    <row r="66" spans="1:8" x14ac:dyDescent="0.2">
      <c r="A66" s="100" t="s">
        <v>136</v>
      </c>
      <c r="B66" s="156">
        <v>15</v>
      </c>
      <c r="C66" s="156">
        <v>2</v>
      </c>
      <c r="D66" s="156">
        <v>5177</v>
      </c>
      <c r="E66" s="156">
        <v>1082</v>
      </c>
      <c r="F66" s="156">
        <v>225</v>
      </c>
      <c r="G66" s="156">
        <v>86</v>
      </c>
      <c r="H66" s="112"/>
    </row>
    <row r="67" spans="1:8" x14ac:dyDescent="0.2">
      <c r="A67" s="16" t="s">
        <v>117</v>
      </c>
      <c r="B67" s="156">
        <v>17</v>
      </c>
      <c r="C67" s="156">
        <v>7</v>
      </c>
      <c r="D67" s="156">
        <v>5401</v>
      </c>
      <c r="E67" s="156">
        <v>2311</v>
      </c>
      <c r="F67" s="156">
        <v>371</v>
      </c>
      <c r="G67" s="156">
        <v>118</v>
      </c>
      <c r="H67" s="112"/>
    </row>
    <row r="68" spans="1:8" x14ac:dyDescent="0.2">
      <c r="A68" s="16" t="s">
        <v>118</v>
      </c>
      <c r="B68" s="156">
        <v>77</v>
      </c>
      <c r="C68" s="156">
        <v>9</v>
      </c>
      <c r="D68" s="156">
        <v>31471</v>
      </c>
      <c r="E68" s="156">
        <v>1752</v>
      </c>
      <c r="F68" s="156">
        <v>1199</v>
      </c>
      <c r="G68" s="156">
        <v>455</v>
      </c>
      <c r="H68" s="112"/>
    </row>
    <row r="69" spans="1:8" x14ac:dyDescent="0.2">
      <c r="A69" s="100" t="s">
        <v>120</v>
      </c>
      <c r="B69" s="156">
        <v>12</v>
      </c>
      <c r="C69" s="156" t="s">
        <v>262</v>
      </c>
      <c r="D69" s="156">
        <v>1092</v>
      </c>
      <c r="E69" s="156" t="s">
        <v>262</v>
      </c>
      <c r="F69" s="156">
        <v>189</v>
      </c>
      <c r="G69" s="156">
        <v>19</v>
      </c>
      <c r="H69" s="112"/>
    </row>
    <row r="70" spans="1:8" x14ac:dyDescent="0.2">
      <c r="A70" s="16" t="s">
        <v>121</v>
      </c>
      <c r="B70" s="156">
        <v>1</v>
      </c>
      <c r="C70" s="156" t="s">
        <v>262</v>
      </c>
      <c r="D70" s="156">
        <v>298</v>
      </c>
      <c r="E70" s="156" t="s">
        <v>262</v>
      </c>
      <c r="F70" s="156">
        <v>17</v>
      </c>
      <c r="G70" s="156">
        <v>6</v>
      </c>
      <c r="H70" s="112"/>
    </row>
    <row r="71" spans="1:8" x14ac:dyDescent="0.2">
      <c r="A71" s="16" t="s">
        <v>122</v>
      </c>
      <c r="B71" s="156">
        <v>4</v>
      </c>
      <c r="C71" s="156" t="s">
        <v>262</v>
      </c>
      <c r="D71" s="156">
        <v>1617</v>
      </c>
      <c r="E71" s="156" t="s">
        <v>262</v>
      </c>
      <c r="F71" s="156">
        <v>64</v>
      </c>
      <c r="G71" s="156">
        <v>26</v>
      </c>
      <c r="H71" s="112"/>
    </row>
    <row r="72" spans="1:8" s="20" customFormat="1" x14ac:dyDescent="0.2">
      <c r="A72" s="96" t="s">
        <v>132</v>
      </c>
      <c r="B72" s="169">
        <v>236</v>
      </c>
      <c r="C72" s="169">
        <v>27</v>
      </c>
      <c r="D72" s="169">
        <v>87474</v>
      </c>
      <c r="E72" s="169">
        <v>7451</v>
      </c>
      <c r="F72" s="169">
        <v>3923</v>
      </c>
      <c r="G72" s="169">
        <v>1442</v>
      </c>
      <c r="H72" s="173"/>
    </row>
    <row r="73" spans="1:8" x14ac:dyDescent="0.2">
      <c r="B73" s="111"/>
      <c r="C73" s="111"/>
      <c r="D73" s="111"/>
      <c r="E73" s="111"/>
      <c r="F73" s="111"/>
      <c r="G73" s="111"/>
      <c r="H73" s="112"/>
    </row>
    <row r="74" spans="1:8" ht="24" x14ac:dyDescent="0.2">
      <c r="A74" s="98" t="s">
        <v>134</v>
      </c>
      <c r="B74" s="99" t="s">
        <v>363</v>
      </c>
      <c r="C74" s="99" t="s">
        <v>364</v>
      </c>
      <c r="D74" s="99" t="s">
        <v>360</v>
      </c>
      <c r="E74" s="99" t="s">
        <v>361</v>
      </c>
      <c r="F74" s="99" t="s">
        <v>351</v>
      </c>
      <c r="G74" s="99" t="s">
        <v>362</v>
      </c>
      <c r="H74" s="112"/>
    </row>
    <row r="75" spans="1:8" x14ac:dyDescent="0.2">
      <c r="A75" s="16" t="s">
        <v>100</v>
      </c>
      <c r="B75" s="156">
        <v>1</v>
      </c>
      <c r="C75" s="156">
        <v>0</v>
      </c>
      <c r="D75" s="156">
        <v>270</v>
      </c>
      <c r="E75" s="156">
        <v>87</v>
      </c>
      <c r="F75" s="156">
        <v>11</v>
      </c>
      <c r="G75" s="156">
        <v>3</v>
      </c>
      <c r="H75" s="112"/>
    </row>
    <row r="76" spans="1:8" x14ac:dyDescent="0.2">
      <c r="A76" s="16" t="s">
        <v>104</v>
      </c>
      <c r="B76" s="156">
        <v>6</v>
      </c>
      <c r="C76" s="156" t="s">
        <v>262</v>
      </c>
      <c r="D76" s="156">
        <v>1996</v>
      </c>
      <c r="E76" s="156" t="s">
        <v>262</v>
      </c>
      <c r="F76" s="156">
        <v>84</v>
      </c>
      <c r="G76" s="156">
        <v>26</v>
      </c>
      <c r="H76" s="112"/>
    </row>
    <row r="77" spans="1:8" x14ac:dyDescent="0.2">
      <c r="A77" s="16" t="s">
        <v>105</v>
      </c>
      <c r="B77" s="156">
        <v>16</v>
      </c>
      <c r="C77" s="156">
        <v>2</v>
      </c>
      <c r="D77" s="156">
        <v>5428</v>
      </c>
      <c r="E77" s="156">
        <v>445</v>
      </c>
      <c r="F77" s="156">
        <v>215</v>
      </c>
      <c r="G77" s="156">
        <v>76</v>
      </c>
      <c r="H77" s="112"/>
    </row>
    <row r="78" spans="1:8" x14ac:dyDescent="0.2">
      <c r="A78" s="16" t="s">
        <v>106</v>
      </c>
      <c r="B78" s="156">
        <v>6</v>
      </c>
      <c r="C78" s="156">
        <v>0</v>
      </c>
      <c r="D78" s="156">
        <v>2191</v>
      </c>
      <c r="E78" s="156">
        <v>95</v>
      </c>
      <c r="F78" s="156">
        <v>79</v>
      </c>
      <c r="G78" s="156">
        <v>26</v>
      </c>
      <c r="H78" s="112"/>
    </row>
    <row r="79" spans="1:8" x14ac:dyDescent="0.2">
      <c r="A79" s="16" t="s">
        <v>107</v>
      </c>
      <c r="B79" s="156">
        <v>16</v>
      </c>
      <c r="C79" s="156">
        <v>0</v>
      </c>
      <c r="D79" s="156">
        <v>8945</v>
      </c>
      <c r="E79" s="156">
        <v>128</v>
      </c>
      <c r="F79" s="156">
        <v>301</v>
      </c>
      <c r="G79" s="156">
        <v>166</v>
      </c>
      <c r="H79" s="112"/>
    </row>
    <row r="80" spans="1:8" x14ac:dyDescent="0.2">
      <c r="A80" s="16" t="s">
        <v>109</v>
      </c>
      <c r="B80" s="156">
        <v>5</v>
      </c>
      <c r="C80" s="156" t="s">
        <v>262</v>
      </c>
      <c r="D80" s="156">
        <v>4133</v>
      </c>
      <c r="E80" s="156" t="s">
        <v>262</v>
      </c>
      <c r="F80" s="156">
        <v>104</v>
      </c>
      <c r="G80" s="156">
        <v>99</v>
      </c>
      <c r="H80" s="112"/>
    </row>
    <row r="81" spans="1:8" x14ac:dyDescent="0.2">
      <c r="A81" s="16" t="s">
        <v>111</v>
      </c>
      <c r="B81" s="156">
        <v>1</v>
      </c>
      <c r="C81" s="156" t="s">
        <v>262</v>
      </c>
      <c r="D81" s="156">
        <v>582</v>
      </c>
      <c r="E81" s="156" t="s">
        <v>262</v>
      </c>
      <c r="F81" s="156">
        <v>9</v>
      </c>
      <c r="G81" s="156">
        <v>5</v>
      </c>
      <c r="H81" s="112"/>
    </row>
    <row r="82" spans="1:8" x14ac:dyDescent="0.2">
      <c r="A82" s="16" t="s">
        <v>114</v>
      </c>
      <c r="B82" s="156">
        <v>16</v>
      </c>
      <c r="C82" s="156">
        <v>1</v>
      </c>
      <c r="D82" s="156">
        <v>7291</v>
      </c>
      <c r="E82" s="156">
        <v>400</v>
      </c>
      <c r="F82" s="156">
        <v>248</v>
      </c>
      <c r="G82" s="156">
        <v>110</v>
      </c>
      <c r="H82" s="112"/>
    </row>
    <row r="83" spans="1:8" x14ac:dyDescent="0.2">
      <c r="A83" s="16" t="s">
        <v>115</v>
      </c>
      <c r="B83" s="156">
        <v>0</v>
      </c>
      <c r="C83" s="156" t="s">
        <v>262</v>
      </c>
      <c r="D83" s="156">
        <v>106</v>
      </c>
      <c r="E83" s="156" t="s">
        <v>262</v>
      </c>
      <c r="F83" s="156">
        <v>5</v>
      </c>
      <c r="G83" s="156">
        <v>1</v>
      </c>
      <c r="H83" s="112"/>
    </row>
    <row r="84" spans="1:8" x14ac:dyDescent="0.2">
      <c r="A84" s="16" t="s">
        <v>116</v>
      </c>
      <c r="B84" s="156">
        <v>21</v>
      </c>
      <c r="C84" s="156">
        <v>1</v>
      </c>
      <c r="D84" s="156">
        <v>9387</v>
      </c>
      <c r="E84" s="156">
        <v>435</v>
      </c>
      <c r="F84" s="156">
        <v>376</v>
      </c>
      <c r="G84" s="156">
        <v>166</v>
      </c>
      <c r="H84" s="112"/>
    </row>
    <row r="85" spans="1:8" x14ac:dyDescent="0.2">
      <c r="A85" s="16" t="s">
        <v>136</v>
      </c>
      <c r="B85" s="156">
        <v>18</v>
      </c>
      <c r="C85" s="156">
        <v>1</v>
      </c>
      <c r="D85" s="156">
        <v>6328</v>
      </c>
      <c r="E85" s="156">
        <v>634</v>
      </c>
      <c r="F85" s="156">
        <v>294</v>
      </c>
      <c r="G85" s="156">
        <v>104</v>
      </c>
      <c r="H85" s="112"/>
    </row>
    <row r="86" spans="1:8" x14ac:dyDescent="0.2">
      <c r="A86" s="16" t="s">
        <v>117</v>
      </c>
      <c r="B86" s="156">
        <v>10</v>
      </c>
      <c r="C86" s="156">
        <v>1</v>
      </c>
      <c r="D86" s="156">
        <v>5353</v>
      </c>
      <c r="E86" s="156">
        <v>446</v>
      </c>
      <c r="F86" s="156">
        <v>199</v>
      </c>
      <c r="G86" s="156">
        <v>131</v>
      </c>
      <c r="H86" s="112"/>
    </row>
    <row r="87" spans="1:8" x14ac:dyDescent="0.2">
      <c r="A87" s="16" t="s">
        <v>118</v>
      </c>
      <c r="B87" s="156">
        <v>68</v>
      </c>
      <c r="C87" s="156">
        <v>6</v>
      </c>
      <c r="D87" s="156">
        <v>24217</v>
      </c>
      <c r="E87" s="156">
        <v>1027</v>
      </c>
      <c r="F87" s="156">
        <v>1233</v>
      </c>
      <c r="G87" s="156">
        <v>457</v>
      </c>
      <c r="H87" s="112"/>
    </row>
    <row r="88" spans="1:8" x14ac:dyDescent="0.2">
      <c r="A88" s="16" t="s">
        <v>120</v>
      </c>
      <c r="B88" s="156">
        <v>7</v>
      </c>
      <c r="C88" s="156" t="s">
        <v>262</v>
      </c>
      <c r="D88" s="156">
        <v>1882</v>
      </c>
      <c r="E88" s="156" t="s">
        <v>262</v>
      </c>
      <c r="F88" s="156">
        <v>82</v>
      </c>
      <c r="G88" s="156">
        <v>26</v>
      </c>
      <c r="H88" s="112"/>
    </row>
    <row r="89" spans="1:8" x14ac:dyDescent="0.2">
      <c r="A89" s="100" t="s">
        <v>121</v>
      </c>
      <c r="B89" s="156">
        <v>3</v>
      </c>
      <c r="C89" s="156" t="s">
        <v>262</v>
      </c>
      <c r="D89" s="156">
        <v>1135</v>
      </c>
      <c r="E89" s="156" t="s">
        <v>262</v>
      </c>
      <c r="F89" s="156">
        <v>55</v>
      </c>
      <c r="G89" s="156">
        <v>19</v>
      </c>
      <c r="H89" s="112"/>
    </row>
    <row r="90" spans="1:8" x14ac:dyDescent="0.2">
      <c r="A90" s="16" t="s">
        <v>122</v>
      </c>
      <c r="B90" s="156">
        <v>14</v>
      </c>
      <c r="C90" s="156">
        <v>1</v>
      </c>
      <c r="D90" s="156">
        <v>5595</v>
      </c>
      <c r="E90" s="156">
        <v>512</v>
      </c>
      <c r="F90" s="156">
        <v>180</v>
      </c>
      <c r="G90" s="156">
        <v>70</v>
      </c>
      <c r="H90" s="112"/>
    </row>
    <row r="91" spans="1:8" x14ac:dyDescent="0.2">
      <c r="A91" s="16" t="s">
        <v>290</v>
      </c>
      <c r="B91" s="156">
        <v>4</v>
      </c>
      <c r="C91" s="156">
        <v>0</v>
      </c>
      <c r="D91" s="156">
        <v>675</v>
      </c>
      <c r="E91" s="156">
        <v>122</v>
      </c>
      <c r="F91" s="156">
        <v>33</v>
      </c>
      <c r="G91" s="156">
        <v>5</v>
      </c>
      <c r="H91" s="112"/>
    </row>
    <row r="92" spans="1:8" s="20" customFormat="1" x14ac:dyDescent="0.2">
      <c r="A92" s="102" t="s">
        <v>135</v>
      </c>
      <c r="B92" s="169">
        <v>212</v>
      </c>
      <c r="C92" s="169">
        <v>15</v>
      </c>
      <c r="D92" s="169">
        <v>85515</v>
      </c>
      <c r="E92" s="169">
        <v>4331</v>
      </c>
      <c r="F92" s="169">
        <v>3507</v>
      </c>
      <c r="G92" s="169">
        <v>1489</v>
      </c>
      <c r="H92" s="173"/>
    </row>
    <row r="93" spans="1:8" x14ac:dyDescent="0.2">
      <c r="B93" s="111"/>
      <c r="C93" s="111"/>
      <c r="D93" s="111"/>
      <c r="E93" s="111"/>
      <c r="F93" s="111"/>
      <c r="G93" s="111"/>
      <c r="H93" s="112"/>
    </row>
    <row r="94" spans="1:8" ht="24" x14ac:dyDescent="0.2">
      <c r="A94" s="98" t="s">
        <v>137</v>
      </c>
      <c r="B94" s="99" t="s">
        <v>363</v>
      </c>
      <c r="C94" s="99" t="s">
        <v>364</v>
      </c>
      <c r="D94" s="99" t="s">
        <v>360</v>
      </c>
      <c r="E94" s="99" t="s">
        <v>361</v>
      </c>
      <c r="F94" s="99" t="s">
        <v>351</v>
      </c>
      <c r="G94" s="99" t="s">
        <v>362</v>
      </c>
      <c r="H94" s="112"/>
    </row>
    <row r="95" spans="1:8" x14ac:dyDescent="0.2">
      <c r="A95" s="16" t="s">
        <v>100</v>
      </c>
      <c r="B95" s="156">
        <v>1</v>
      </c>
      <c r="C95" s="156" t="s">
        <v>262</v>
      </c>
      <c r="D95" s="156">
        <v>356</v>
      </c>
      <c r="E95" s="156" t="s">
        <v>262</v>
      </c>
      <c r="F95" s="156">
        <v>9</v>
      </c>
      <c r="G95" s="156">
        <v>8</v>
      </c>
      <c r="H95" s="112"/>
    </row>
    <row r="96" spans="1:8" x14ac:dyDescent="0.2">
      <c r="A96" s="16" t="s">
        <v>102</v>
      </c>
      <c r="B96" s="156">
        <v>1</v>
      </c>
      <c r="C96" s="156" t="s">
        <v>262</v>
      </c>
      <c r="D96" s="156">
        <v>483</v>
      </c>
      <c r="E96" s="156" t="s">
        <v>262</v>
      </c>
      <c r="F96" s="156">
        <v>11</v>
      </c>
      <c r="G96" s="156">
        <v>6</v>
      </c>
      <c r="H96" s="112"/>
    </row>
    <row r="97" spans="1:8" x14ac:dyDescent="0.2">
      <c r="A97" s="16" t="s">
        <v>149</v>
      </c>
      <c r="B97" s="156">
        <v>3</v>
      </c>
      <c r="C97" s="156">
        <v>1</v>
      </c>
      <c r="D97" s="156">
        <v>569</v>
      </c>
      <c r="E97" s="156">
        <v>0</v>
      </c>
      <c r="F97" s="156">
        <v>34</v>
      </c>
      <c r="G97" s="156">
        <v>3</v>
      </c>
      <c r="H97" s="112"/>
    </row>
    <row r="98" spans="1:8" x14ac:dyDescent="0.2">
      <c r="A98" s="16" t="s">
        <v>104</v>
      </c>
      <c r="B98" s="156">
        <v>5</v>
      </c>
      <c r="C98" s="156">
        <v>1</v>
      </c>
      <c r="D98" s="156">
        <v>1966</v>
      </c>
      <c r="E98" s="156">
        <v>245</v>
      </c>
      <c r="F98" s="156">
        <v>79</v>
      </c>
      <c r="G98" s="156">
        <v>29</v>
      </c>
      <c r="H98" s="112"/>
    </row>
    <row r="99" spans="1:8" x14ac:dyDescent="0.2">
      <c r="A99" s="16" t="s">
        <v>105</v>
      </c>
      <c r="B99" s="156">
        <v>17</v>
      </c>
      <c r="C99" s="156">
        <v>1</v>
      </c>
      <c r="D99" s="156">
        <v>7440</v>
      </c>
      <c r="E99" s="156">
        <v>560</v>
      </c>
      <c r="F99" s="156">
        <v>284</v>
      </c>
      <c r="G99" s="156">
        <v>126</v>
      </c>
      <c r="H99" s="112"/>
    </row>
    <row r="100" spans="1:8" x14ac:dyDescent="0.2">
      <c r="A100" s="16" t="s">
        <v>106</v>
      </c>
      <c r="B100" s="156">
        <v>2</v>
      </c>
      <c r="C100" s="156">
        <v>0</v>
      </c>
      <c r="D100" s="156">
        <v>930</v>
      </c>
      <c r="E100" s="156">
        <v>0</v>
      </c>
      <c r="F100" s="156">
        <v>27</v>
      </c>
      <c r="G100" s="156">
        <v>10</v>
      </c>
      <c r="H100" s="112"/>
    </row>
    <row r="101" spans="1:8" x14ac:dyDescent="0.2">
      <c r="A101" s="16" t="s">
        <v>107</v>
      </c>
      <c r="B101" s="156">
        <v>12</v>
      </c>
      <c r="C101" s="156">
        <v>0</v>
      </c>
      <c r="D101" s="156">
        <v>6354</v>
      </c>
      <c r="E101" s="156">
        <v>106</v>
      </c>
      <c r="F101" s="156">
        <v>212</v>
      </c>
      <c r="G101" s="156">
        <v>119</v>
      </c>
      <c r="H101" s="112"/>
    </row>
    <row r="102" spans="1:8" x14ac:dyDescent="0.2">
      <c r="A102" s="16" t="s">
        <v>109</v>
      </c>
      <c r="B102" s="156">
        <v>13</v>
      </c>
      <c r="C102" s="156" t="s">
        <v>262</v>
      </c>
      <c r="D102" s="156">
        <v>7127</v>
      </c>
      <c r="E102" s="156" t="s">
        <v>262</v>
      </c>
      <c r="F102" s="156">
        <v>277</v>
      </c>
      <c r="G102" s="156">
        <v>164</v>
      </c>
      <c r="H102" s="112"/>
    </row>
    <row r="103" spans="1:8" x14ac:dyDescent="0.2">
      <c r="A103" s="16" t="s">
        <v>110</v>
      </c>
      <c r="B103" s="156">
        <v>0</v>
      </c>
      <c r="C103" s="156" t="s">
        <v>262</v>
      </c>
      <c r="D103" s="156">
        <v>179</v>
      </c>
      <c r="E103" s="156" t="s">
        <v>262</v>
      </c>
      <c r="F103" s="156">
        <v>4</v>
      </c>
      <c r="G103" s="156">
        <v>2</v>
      </c>
      <c r="H103" s="112"/>
    </row>
    <row r="104" spans="1:8" x14ac:dyDescent="0.2">
      <c r="A104" s="16" t="s">
        <v>111</v>
      </c>
      <c r="B104" s="156">
        <v>1</v>
      </c>
      <c r="C104" s="156">
        <v>0</v>
      </c>
      <c r="D104" s="156">
        <v>65</v>
      </c>
      <c r="E104" s="156">
        <v>28</v>
      </c>
      <c r="F104" s="156">
        <v>9</v>
      </c>
      <c r="G104" s="156">
        <v>1</v>
      </c>
      <c r="H104" s="112"/>
    </row>
    <row r="105" spans="1:8" x14ac:dyDescent="0.2">
      <c r="A105" s="16" t="s">
        <v>112</v>
      </c>
      <c r="B105" s="156">
        <v>0</v>
      </c>
      <c r="C105" s="156" t="s">
        <v>262</v>
      </c>
      <c r="D105" s="156">
        <v>48</v>
      </c>
      <c r="E105" s="156" t="s">
        <v>262</v>
      </c>
      <c r="F105" s="156">
        <v>2</v>
      </c>
      <c r="G105" s="156">
        <v>1</v>
      </c>
      <c r="H105" s="112"/>
    </row>
    <row r="106" spans="1:8" x14ac:dyDescent="0.2">
      <c r="A106" s="16" t="s">
        <v>114</v>
      </c>
      <c r="B106" s="156">
        <v>17</v>
      </c>
      <c r="C106" s="156">
        <v>1</v>
      </c>
      <c r="D106" s="156">
        <v>6809</v>
      </c>
      <c r="E106" s="156">
        <v>487</v>
      </c>
      <c r="F106" s="156">
        <v>228</v>
      </c>
      <c r="G106" s="156">
        <v>88</v>
      </c>
      <c r="H106" s="112"/>
    </row>
    <row r="107" spans="1:8" x14ac:dyDescent="0.2">
      <c r="A107" s="16" t="s">
        <v>115</v>
      </c>
      <c r="B107" s="156">
        <v>0</v>
      </c>
      <c r="C107" s="156" t="s">
        <v>262</v>
      </c>
      <c r="D107" s="156">
        <v>26</v>
      </c>
      <c r="E107" s="156" t="s">
        <v>262</v>
      </c>
      <c r="F107" s="156">
        <v>1</v>
      </c>
      <c r="G107" s="156">
        <v>0</v>
      </c>
      <c r="H107" s="112"/>
    </row>
    <row r="108" spans="1:8" x14ac:dyDescent="0.2">
      <c r="A108" s="16" t="s">
        <v>116</v>
      </c>
      <c r="B108" s="156">
        <v>13</v>
      </c>
      <c r="C108" s="156">
        <v>1</v>
      </c>
      <c r="D108" s="156">
        <v>5334</v>
      </c>
      <c r="E108" s="156">
        <v>294</v>
      </c>
      <c r="F108" s="156">
        <v>207</v>
      </c>
      <c r="G108" s="156">
        <v>92</v>
      </c>
      <c r="H108" s="112"/>
    </row>
    <row r="109" spans="1:8" x14ac:dyDescent="0.2">
      <c r="A109" s="100" t="s">
        <v>136</v>
      </c>
      <c r="B109" s="156">
        <v>14</v>
      </c>
      <c r="C109" s="156">
        <v>2</v>
      </c>
      <c r="D109" s="156">
        <v>4393</v>
      </c>
      <c r="E109" s="156">
        <v>899</v>
      </c>
      <c r="F109" s="156">
        <v>194</v>
      </c>
      <c r="G109" s="156">
        <v>61</v>
      </c>
      <c r="H109" s="112"/>
    </row>
    <row r="110" spans="1:8" x14ac:dyDescent="0.2">
      <c r="A110" s="16" t="s">
        <v>117</v>
      </c>
      <c r="B110" s="156">
        <v>20</v>
      </c>
      <c r="C110" s="156">
        <v>4</v>
      </c>
      <c r="D110" s="156">
        <v>9492</v>
      </c>
      <c r="E110" s="156">
        <v>1343</v>
      </c>
      <c r="F110" s="156">
        <v>412</v>
      </c>
      <c r="G110" s="156">
        <v>213</v>
      </c>
      <c r="H110" s="112"/>
    </row>
    <row r="111" spans="1:8" x14ac:dyDescent="0.2">
      <c r="A111" s="16" t="s">
        <v>118</v>
      </c>
      <c r="B111" s="156">
        <v>102</v>
      </c>
      <c r="C111" s="156">
        <v>9</v>
      </c>
      <c r="D111" s="156">
        <v>41004</v>
      </c>
      <c r="E111" s="156">
        <v>1658</v>
      </c>
      <c r="F111" s="156">
        <v>1623</v>
      </c>
      <c r="G111" s="156">
        <v>700</v>
      </c>
      <c r="H111" s="112"/>
    </row>
    <row r="112" spans="1:8" x14ac:dyDescent="0.2">
      <c r="A112" s="100" t="s">
        <v>120</v>
      </c>
      <c r="B112" s="156">
        <v>2</v>
      </c>
      <c r="C112" s="156" t="s">
        <v>262</v>
      </c>
      <c r="D112" s="156">
        <v>662</v>
      </c>
      <c r="E112" s="156" t="s">
        <v>262</v>
      </c>
      <c r="F112" s="156">
        <v>9</v>
      </c>
      <c r="G112" s="156">
        <v>4</v>
      </c>
      <c r="H112" s="112"/>
    </row>
    <row r="113" spans="1:8" x14ac:dyDescent="0.2">
      <c r="A113" s="16" t="s">
        <v>121</v>
      </c>
      <c r="B113" s="156">
        <v>2</v>
      </c>
      <c r="C113" s="156" t="s">
        <v>262</v>
      </c>
      <c r="D113" s="156">
        <v>617</v>
      </c>
      <c r="E113" s="156" t="s">
        <v>262</v>
      </c>
      <c r="F113" s="156">
        <v>28</v>
      </c>
      <c r="G113" s="156">
        <v>11</v>
      </c>
      <c r="H113" s="112"/>
    </row>
    <row r="114" spans="1:8" x14ac:dyDescent="0.2">
      <c r="A114" s="16" t="s">
        <v>122</v>
      </c>
      <c r="B114" s="156">
        <v>2</v>
      </c>
      <c r="C114" s="156" t="s">
        <v>262</v>
      </c>
      <c r="D114" s="156">
        <v>636</v>
      </c>
      <c r="E114" s="156" t="s">
        <v>262</v>
      </c>
      <c r="F114" s="156">
        <v>25</v>
      </c>
      <c r="G114" s="156">
        <v>10</v>
      </c>
      <c r="H114" s="112"/>
    </row>
    <row r="115" spans="1:8" s="20" customFormat="1" x14ac:dyDescent="0.2">
      <c r="A115" s="96" t="s">
        <v>138</v>
      </c>
      <c r="B115" s="169">
        <v>225</v>
      </c>
      <c r="C115" s="169">
        <v>22</v>
      </c>
      <c r="D115" s="169">
        <v>94487</v>
      </c>
      <c r="E115" s="169">
        <v>5621</v>
      </c>
      <c r="F115" s="169">
        <v>3676</v>
      </c>
      <c r="G115" s="169">
        <v>1646</v>
      </c>
      <c r="H115" s="173"/>
    </row>
    <row r="116" spans="1:8" x14ac:dyDescent="0.2">
      <c r="B116" s="111"/>
      <c r="C116" s="111"/>
      <c r="D116" s="111"/>
      <c r="E116" s="111"/>
      <c r="F116" s="111"/>
      <c r="G116" s="111"/>
      <c r="H116" s="112"/>
    </row>
    <row r="117" spans="1:8" ht="24" x14ac:dyDescent="0.2">
      <c r="A117" s="98" t="s">
        <v>139</v>
      </c>
      <c r="B117" s="99" t="s">
        <v>363</v>
      </c>
      <c r="C117" s="99" t="s">
        <v>364</v>
      </c>
      <c r="D117" s="99" t="s">
        <v>360</v>
      </c>
      <c r="E117" s="99" t="s">
        <v>361</v>
      </c>
      <c r="F117" s="99" t="s">
        <v>351</v>
      </c>
      <c r="G117" s="99" t="s">
        <v>362</v>
      </c>
      <c r="H117" s="112"/>
    </row>
    <row r="118" spans="1:8" x14ac:dyDescent="0.2">
      <c r="A118" s="16" t="s">
        <v>100</v>
      </c>
      <c r="B118" s="156">
        <v>1</v>
      </c>
      <c r="C118" s="156">
        <v>0</v>
      </c>
      <c r="D118" s="156">
        <v>252</v>
      </c>
      <c r="E118" s="156">
        <v>51</v>
      </c>
      <c r="F118" s="156">
        <v>10</v>
      </c>
      <c r="G118" s="156">
        <v>4</v>
      </c>
      <c r="H118" s="112"/>
    </row>
    <row r="119" spans="1:8" x14ac:dyDescent="0.2">
      <c r="A119" s="16" t="s">
        <v>102</v>
      </c>
      <c r="B119" s="156">
        <v>6</v>
      </c>
      <c r="C119" s="156" t="s">
        <v>262</v>
      </c>
      <c r="D119" s="156">
        <v>3889</v>
      </c>
      <c r="E119" s="156" t="s">
        <v>262</v>
      </c>
      <c r="F119" s="156">
        <v>120</v>
      </c>
      <c r="G119" s="156">
        <v>76</v>
      </c>
      <c r="H119" s="112"/>
    </row>
    <row r="120" spans="1:8" x14ac:dyDescent="0.2">
      <c r="A120" s="16" t="s">
        <v>104</v>
      </c>
      <c r="B120" s="156">
        <v>6</v>
      </c>
      <c r="C120" s="156" t="s">
        <v>262</v>
      </c>
      <c r="D120" s="156">
        <v>2189</v>
      </c>
      <c r="E120" s="156" t="s">
        <v>262</v>
      </c>
      <c r="F120" s="156">
        <v>100</v>
      </c>
      <c r="G120" s="156">
        <v>39</v>
      </c>
      <c r="H120" s="112"/>
    </row>
    <row r="121" spans="1:8" x14ac:dyDescent="0.2">
      <c r="A121" s="16" t="s">
        <v>105</v>
      </c>
      <c r="B121" s="156">
        <v>15</v>
      </c>
      <c r="C121" s="156">
        <v>2</v>
      </c>
      <c r="D121" s="156">
        <v>7225</v>
      </c>
      <c r="E121" s="156">
        <v>912</v>
      </c>
      <c r="F121" s="156">
        <v>226</v>
      </c>
      <c r="G121" s="156">
        <v>107</v>
      </c>
      <c r="H121" s="112"/>
    </row>
    <row r="122" spans="1:8" x14ac:dyDescent="0.2">
      <c r="A122" s="16" t="s">
        <v>106</v>
      </c>
      <c r="B122" s="156">
        <v>1</v>
      </c>
      <c r="C122" s="156">
        <v>0</v>
      </c>
      <c r="D122" s="156">
        <v>243</v>
      </c>
      <c r="E122" s="156">
        <v>45</v>
      </c>
      <c r="F122" s="156">
        <v>17</v>
      </c>
      <c r="G122" s="156">
        <v>4</v>
      </c>
      <c r="H122" s="112"/>
    </row>
    <row r="123" spans="1:8" x14ac:dyDescent="0.2">
      <c r="A123" s="16" t="s">
        <v>107</v>
      </c>
      <c r="B123" s="156">
        <v>11</v>
      </c>
      <c r="C123" s="156" t="s">
        <v>262</v>
      </c>
      <c r="D123" s="156">
        <v>6087</v>
      </c>
      <c r="E123" s="156" t="s">
        <v>262</v>
      </c>
      <c r="F123" s="156">
        <v>191</v>
      </c>
      <c r="G123" s="156">
        <v>106</v>
      </c>
      <c r="H123" s="112"/>
    </row>
    <row r="124" spans="1:8" x14ac:dyDescent="0.2">
      <c r="A124" s="16" t="s">
        <v>109</v>
      </c>
      <c r="B124" s="156">
        <v>24</v>
      </c>
      <c r="C124" s="156">
        <v>1</v>
      </c>
      <c r="D124" s="156">
        <v>13530</v>
      </c>
      <c r="E124" s="156">
        <v>361</v>
      </c>
      <c r="F124" s="156">
        <v>626</v>
      </c>
      <c r="G124" s="156">
        <v>321</v>
      </c>
      <c r="H124" s="112"/>
    </row>
    <row r="125" spans="1:8" x14ac:dyDescent="0.2">
      <c r="A125" s="16" t="s">
        <v>129</v>
      </c>
      <c r="B125" s="156" t="s">
        <v>262</v>
      </c>
      <c r="C125" s="156">
        <v>0</v>
      </c>
      <c r="D125" s="156" t="s">
        <v>262</v>
      </c>
      <c r="E125" s="156">
        <v>93</v>
      </c>
      <c r="F125" s="156">
        <v>0</v>
      </c>
      <c r="G125" s="156">
        <v>0</v>
      </c>
      <c r="H125" s="112"/>
    </row>
    <row r="126" spans="1:8" x14ac:dyDescent="0.2">
      <c r="A126" s="16" t="s">
        <v>110</v>
      </c>
      <c r="B126" s="156">
        <v>1</v>
      </c>
      <c r="C126" s="156" t="s">
        <v>262</v>
      </c>
      <c r="D126" s="156">
        <v>161</v>
      </c>
      <c r="E126" s="156" t="s">
        <v>262</v>
      </c>
      <c r="F126" s="156">
        <v>6</v>
      </c>
      <c r="G126" s="156">
        <v>1</v>
      </c>
      <c r="H126" s="112"/>
    </row>
    <row r="127" spans="1:8" x14ac:dyDescent="0.2">
      <c r="A127" s="16" t="s">
        <v>111</v>
      </c>
      <c r="B127" s="156">
        <v>1</v>
      </c>
      <c r="C127" s="156" t="s">
        <v>262</v>
      </c>
      <c r="D127" s="156">
        <v>474</v>
      </c>
      <c r="E127" s="156" t="s">
        <v>262</v>
      </c>
      <c r="F127" s="156">
        <v>27</v>
      </c>
      <c r="G127" s="156">
        <v>8</v>
      </c>
      <c r="H127" s="112"/>
    </row>
    <row r="128" spans="1:8" x14ac:dyDescent="0.2">
      <c r="A128" s="16" t="s">
        <v>112</v>
      </c>
      <c r="B128" s="156">
        <v>0</v>
      </c>
      <c r="C128" s="156" t="s">
        <v>262</v>
      </c>
      <c r="D128" s="156">
        <v>45</v>
      </c>
      <c r="E128" s="156" t="s">
        <v>262</v>
      </c>
      <c r="F128" s="156">
        <v>2</v>
      </c>
      <c r="G128" s="156">
        <v>1</v>
      </c>
      <c r="H128" s="112"/>
    </row>
    <row r="129" spans="1:8" x14ac:dyDescent="0.2">
      <c r="A129" s="16" t="s">
        <v>114</v>
      </c>
      <c r="B129" s="156">
        <v>20</v>
      </c>
      <c r="C129" s="156">
        <v>1</v>
      </c>
      <c r="D129" s="156">
        <v>8876</v>
      </c>
      <c r="E129" s="156">
        <v>761</v>
      </c>
      <c r="F129" s="156">
        <v>358</v>
      </c>
      <c r="G129" s="156">
        <v>161</v>
      </c>
      <c r="H129" s="112"/>
    </row>
    <row r="130" spans="1:8" x14ac:dyDescent="0.2">
      <c r="A130" s="16" t="s">
        <v>115</v>
      </c>
      <c r="B130" s="156">
        <v>0</v>
      </c>
      <c r="C130" s="156" t="s">
        <v>262</v>
      </c>
      <c r="D130" s="156">
        <v>42</v>
      </c>
      <c r="E130" s="156" t="s">
        <v>262</v>
      </c>
      <c r="F130" s="156">
        <v>1</v>
      </c>
      <c r="G130" s="156">
        <v>1</v>
      </c>
      <c r="H130" s="112"/>
    </row>
    <row r="131" spans="1:8" x14ac:dyDescent="0.2">
      <c r="A131" s="16" t="s">
        <v>116</v>
      </c>
      <c r="B131" s="156">
        <v>17</v>
      </c>
      <c r="C131" s="156">
        <v>0</v>
      </c>
      <c r="D131" s="156">
        <v>6632</v>
      </c>
      <c r="E131" s="156">
        <v>78</v>
      </c>
      <c r="F131" s="156">
        <v>276</v>
      </c>
      <c r="G131" s="156">
        <v>111</v>
      </c>
      <c r="H131" s="112"/>
    </row>
    <row r="132" spans="1:8" x14ac:dyDescent="0.2">
      <c r="A132" s="100" t="s">
        <v>136</v>
      </c>
      <c r="B132" s="156">
        <v>25</v>
      </c>
      <c r="C132" s="156">
        <v>1</v>
      </c>
      <c r="D132" s="156">
        <v>5629</v>
      </c>
      <c r="E132" s="156">
        <v>371</v>
      </c>
      <c r="F132" s="156">
        <v>335</v>
      </c>
      <c r="G132" s="156">
        <v>83</v>
      </c>
      <c r="H132" s="112"/>
    </row>
    <row r="133" spans="1:8" x14ac:dyDescent="0.2">
      <c r="A133" s="16" t="s">
        <v>117</v>
      </c>
      <c r="B133" s="156">
        <v>29</v>
      </c>
      <c r="C133" s="156">
        <v>1</v>
      </c>
      <c r="D133" s="156">
        <v>12920</v>
      </c>
      <c r="E133" s="156">
        <v>390</v>
      </c>
      <c r="F133" s="156">
        <v>517</v>
      </c>
      <c r="G133" s="156">
        <v>229</v>
      </c>
      <c r="H133" s="112"/>
    </row>
    <row r="134" spans="1:8" x14ac:dyDescent="0.2">
      <c r="A134" s="16" t="s">
        <v>118</v>
      </c>
      <c r="B134" s="156">
        <v>62</v>
      </c>
      <c r="C134" s="156">
        <v>4</v>
      </c>
      <c r="D134" s="156">
        <v>24151</v>
      </c>
      <c r="E134" s="156">
        <v>1156</v>
      </c>
      <c r="F134" s="156">
        <v>1069</v>
      </c>
      <c r="G134" s="156">
        <v>403</v>
      </c>
      <c r="H134" s="112"/>
    </row>
    <row r="135" spans="1:8" x14ac:dyDescent="0.2">
      <c r="A135" s="100" t="s">
        <v>120</v>
      </c>
      <c r="B135" s="156">
        <v>2</v>
      </c>
      <c r="C135" s="156" t="s">
        <v>262</v>
      </c>
      <c r="D135" s="156">
        <v>859</v>
      </c>
      <c r="E135" s="156" t="s">
        <v>262</v>
      </c>
      <c r="F135" s="156">
        <v>33</v>
      </c>
      <c r="G135" s="156">
        <v>14</v>
      </c>
      <c r="H135" s="112"/>
    </row>
    <row r="136" spans="1:8" x14ac:dyDescent="0.2">
      <c r="A136" s="16" t="s">
        <v>121</v>
      </c>
      <c r="B136" s="156">
        <v>1</v>
      </c>
      <c r="C136" s="156" t="s">
        <v>262</v>
      </c>
      <c r="D136" s="156">
        <v>470</v>
      </c>
      <c r="E136" s="156" t="s">
        <v>262</v>
      </c>
      <c r="F136" s="156">
        <v>16</v>
      </c>
      <c r="G136" s="156">
        <v>6</v>
      </c>
      <c r="H136" s="112"/>
    </row>
    <row r="137" spans="1:8" x14ac:dyDescent="0.2">
      <c r="A137" s="16" t="s">
        <v>122</v>
      </c>
      <c r="B137" s="156">
        <v>6</v>
      </c>
      <c r="C137" s="156">
        <v>1</v>
      </c>
      <c r="D137" s="156">
        <v>1929</v>
      </c>
      <c r="E137" s="156">
        <v>139</v>
      </c>
      <c r="F137" s="156">
        <v>100</v>
      </c>
      <c r="G137" s="156">
        <v>32</v>
      </c>
      <c r="H137" s="112"/>
    </row>
    <row r="138" spans="1:8" s="20" customFormat="1" x14ac:dyDescent="0.2">
      <c r="A138" s="96" t="s">
        <v>140</v>
      </c>
      <c r="B138" s="169">
        <v>227</v>
      </c>
      <c r="C138" s="169">
        <v>11</v>
      </c>
      <c r="D138" s="169">
        <v>95601</v>
      </c>
      <c r="E138" s="169">
        <v>4356</v>
      </c>
      <c r="F138" s="169">
        <v>4031</v>
      </c>
      <c r="G138" s="169">
        <v>1706</v>
      </c>
      <c r="H138" s="173"/>
    </row>
    <row r="139" spans="1:8" x14ac:dyDescent="0.2">
      <c r="B139" s="111"/>
      <c r="C139" s="111"/>
      <c r="D139" s="111"/>
      <c r="E139" s="111"/>
      <c r="F139" s="111"/>
      <c r="G139" s="111"/>
      <c r="H139" s="112"/>
    </row>
    <row r="140" spans="1:8" ht="24" x14ac:dyDescent="0.2">
      <c r="A140" s="98" t="s">
        <v>142</v>
      </c>
      <c r="B140" s="99" t="s">
        <v>363</v>
      </c>
      <c r="C140" s="99" t="s">
        <v>364</v>
      </c>
      <c r="D140" s="99" t="s">
        <v>360</v>
      </c>
      <c r="E140" s="99" t="s">
        <v>361</v>
      </c>
      <c r="F140" s="99" t="s">
        <v>351</v>
      </c>
      <c r="G140" s="99" t="s">
        <v>362</v>
      </c>
      <c r="H140" s="112"/>
    </row>
    <row r="141" spans="1:8" x14ac:dyDescent="0.2">
      <c r="A141" s="16" t="s">
        <v>100</v>
      </c>
      <c r="B141" s="156">
        <v>1</v>
      </c>
      <c r="C141" s="156" t="s">
        <v>262</v>
      </c>
      <c r="D141" s="156">
        <v>593</v>
      </c>
      <c r="E141" s="156" t="s">
        <v>262</v>
      </c>
      <c r="F141" s="156">
        <v>22</v>
      </c>
      <c r="G141" s="156">
        <v>12</v>
      </c>
      <c r="H141" s="112"/>
    </row>
    <row r="142" spans="1:8" x14ac:dyDescent="0.2">
      <c r="A142" s="16" t="s">
        <v>101</v>
      </c>
      <c r="B142" s="156">
        <v>1</v>
      </c>
      <c r="C142" s="156" t="s">
        <v>262</v>
      </c>
      <c r="D142" s="156">
        <v>301</v>
      </c>
      <c r="E142" s="156" t="s">
        <v>262</v>
      </c>
      <c r="F142" s="156">
        <v>15</v>
      </c>
      <c r="G142" s="156">
        <v>6</v>
      </c>
      <c r="H142" s="112"/>
    </row>
    <row r="143" spans="1:8" x14ac:dyDescent="0.2">
      <c r="A143" s="16" t="s">
        <v>104</v>
      </c>
      <c r="B143" s="156">
        <v>6</v>
      </c>
      <c r="C143" s="156">
        <v>0</v>
      </c>
      <c r="D143" s="156">
        <v>3584</v>
      </c>
      <c r="E143" s="156">
        <v>192</v>
      </c>
      <c r="F143" s="156">
        <v>109</v>
      </c>
      <c r="G143" s="156">
        <v>45</v>
      </c>
      <c r="H143" s="112"/>
    </row>
    <row r="144" spans="1:8" x14ac:dyDescent="0.2">
      <c r="A144" s="16" t="s">
        <v>105</v>
      </c>
      <c r="B144" s="156">
        <v>15</v>
      </c>
      <c r="C144" s="156">
        <v>1</v>
      </c>
      <c r="D144" s="156">
        <v>5760</v>
      </c>
      <c r="E144" s="156">
        <v>1023</v>
      </c>
      <c r="F144" s="156">
        <v>254</v>
      </c>
      <c r="G144" s="156">
        <v>94</v>
      </c>
      <c r="H144" s="112"/>
    </row>
    <row r="145" spans="1:8" x14ac:dyDescent="0.2">
      <c r="A145" s="16" t="s">
        <v>106</v>
      </c>
      <c r="B145" s="156">
        <v>2</v>
      </c>
      <c r="C145" s="156">
        <v>0</v>
      </c>
      <c r="D145" s="156">
        <v>1001</v>
      </c>
      <c r="E145" s="156">
        <v>245</v>
      </c>
      <c r="F145" s="156">
        <v>29</v>
      </c>
      <c r="G145" s="156">
        <v>17</v>
      </c>
      <c r="H145" s="112"/>
    </row>
    <row r="146" spans="1:8" x14ac:dyDescent="0.2">
      <c r="A146" s="16" t="s">
        <v>107</v>
      </c>
      <c r="B146" s="156">
        <v>12</v>
      </c>
      <c r="C146" s="156" t="s">
        <v>262</v>
      </c>
      <c r="D146" s="156">
        <v>6995</v>
      </c>
      <c r="E146" s="156" t="s">
        <v>262</v>
      </c>
      <c r="F146" s="156">
        <v>195</v>
      </c>
      <c r="G146" s="156">
        <v>110</v>
      </c>
      <c r="H146" s="112"/>
    </row>
    <row r="147" spans="1:8" x14ac:dyDescent="0.2">
      <c r="A147" s="16" t="s">
        <v>108</v>
      </c>
      <c r="B147" s="156">
        <v>1</v>
      </c>
      <c r="C147" s="156" t="s">
        <v>262</v>
      </c>
      <c r="D147" s="156">
        <v>0</v>
      </c>
      <c r="E147" s="156" t="s">
        <v>262</v>
      </c>
      <c r="F147" s="156">
        <v>11</v>
      </c>
      <c r="G147" s="156">
        <v>0</v>
      </c>
      <c r="H147" s="112"/>
    </row>
    <row r="148" spans="1:8" x14ac:dyDescent="0.2">
      <c r="A148" s="16" t="s">
        <v>109</v>
      </c>
      <c r="B148" s="156">
        <v>12</v>
      </c>
      <c r="C148" s="156">
        <v>1</v>
      </c>
      <c r="D148" s="156">
        <v>8029</v>
      </c>
      <c r="E148" s="156">
        <v>306</v>
      </c>
      <c r="F148" s="156">
        <v>252</v>
      </c>
      <c r="G148" s="156">
        <v>159</v>
      </c>
      <c r="H148" s="112"/>
    </row>
    <row r="149" spans="1:8" x14ac:dyDescent="0.2">
      <c r="A149" s="16" t="s">
        <v>110</v>
      </c>
      <c r="B149" s="156">
        <v>0</v>
      </c>
      <c r="C149" s="156" t="s">
        <v>262</v>
      </c>
      <c r="D149" s="156">
        <v>136</v>
      </c>
      <c r="E149" s="156" t="s">
        <v>262</v>
      </c>
      <c r="F149" s="156">
        <v>5</v>
      </c>
      <c r="G149" s="156">
        <v>2</v>
      </c>
      <c r="H149" s="112"/>
    </row>
    <row r="150" spans="1:8" x14ac:dyDescent="0.2">
      <c r="A150" s="16" t="s">
        <v>111</v>
      </c>
      <c r="B150" s="156">
        <v>1</v>
      </c>
      <c r="C150" s="156" t="s">
        <v>262</v>
      </c>
      <c r="D150" s="156">
        <v>572</v>
      </c>
      <c r="E150" s="156" t="s">
        <v>262</v>
      </c>
      <c r="F150" s="156">
        <v>23</v>
      </c>
      <c r="G150" s="156">
        <v>8</v>
      </c>
      <c r="H150" s="112"/>
    </row>
    <row r="151" spans="1:8" x14ac:dyDescent="0.2">
      <c r="A151" s="16" t="s">
        <v>112</v>
      </c>
      <c r="B151" s="156">
        <v>1</v>
      </c>
      <c r="C151" s="156" t="s">
        <v>262</v>
      </c>
      <c r="D151" s="156">
        <v>294</v>
      </c>
      <c r="E151" s="156" t="s">
        <v>262</v>
      </c>
      <c r="F151" s="156">
        <v>6</v>
      </c>
      <c r="G151" s="156">
        <v>3</v>
      </c>
      <c r="H151" s="112"/>
    </row>
    <row r="152" spans="1:8" x14ac:dyDescent="0.2">
      <c r="A152" s="16" t="s">
        <v>114</v>
      </c>
      <c r="B152" s="156">
        <v>17</v>
      </c>
      <c r="C152" s="156">
        <v>1</v>
      </c>
      <c r="D152" s="156">
        <v>7324</v>
      </c>
      <c r="E152" s="156">
        <v>549</v>
      </c>
      <c r="F152" s="156">
        <v>280</v>
      </c>
      <c r="G152" s="156">
        <v>120</v>
      </c>
      <c r="H152" s="112"/>
    </row>
    <row r="153" spans="1:8" x14ac:dyDescent="0.2">
      <c r="A153" s="16" t="s">
        <v>115</v>
      </c>
      <c r="B153" s="156">
        <v>0</v>
      </c>
      <c r="C153" s="156">
        <v>0</v>
      </c>
      <c r="D153" s="156">
        <v>28</v>
      </c>
      <c r="E153" s="156">
        <v>19</v>
      </c>
      <c r="F153" s="156">
        <v>1</v>
      </c>
      <c r="G153" s="156">
        <v>0</v>
      </c>
      <c r="H153" s="112"/>
    </row>
    <row r="154" spans="1:8" x14ac:dyDescent="0.2">
      <c r="A154" s="16" t="s">
        <v>116</v>
      </c>
      <c r="B154" s="156">
        <v>14</v>
      </c>
      <c r="C154" s="156" t="s">
        <v>262</v>
      </c>
      <c r="D154" s="156">
        <v>5611</v>
      </c>
      <c r="E154" s="156" t="s">
        <v>262</v>
      </c>
      <c r="F154" s="156">
        <v>224</v>
      </c>
      <c r="G154" s="156">
        <v>91</v>
      </c>
      <c r="H154" s="112"/>
    </row>
    <row r="155" spans="1:8" x14ac:dyDescent="0.2">
      <c r="A155" s="100" t="s">
        <v>136</v>
      </c>
      <c r="B155" s="156">
        <v>26</v>
      </c>
      <c r="C155" s="156">
        <v>3</v>
      </c>
      <c r="D155" s="156">
        <v>5972</v>
      </c>
      <c r="E155" s="156">
        <v>908</v>
      </c>
      <c r="F155" s="156">
        <v>413</v>
      </c>
      <c r="G155" s="156">
        <v>89</v>
      </c>
      <c r="H155" s="112"/>
    </row>
    <row r="156" spans="1:8" x14ac:dyDescent="0.2">
      <c r="A156" s="16" t="s">
        <v>117</v>
      </c>
      <c r="B156" s="156">
        <v>21</v>
      </c>
      <c r="C156" s="156">
        <v>1</v>
      </c>
      <c r="D156" s="156">
        <v>8639</v>
      </c>
      <c r="E156" s="156">
        <v>209</v>
      </c>
      <c r="F156" s="156">
        <v>349</v>
      </c>
      <c r="G156" s="156">
        <v>152</v>
      </c>
      <c r="H156" s="112"/>
    </row>
    <row r="157" spans="1:8" x14ac:dyDescent="0.2">
      <c r="A157" s="16" t="s">
        <v>118</v>
      </c>
      <c r="B157" s="156">
        <v>37</v>
      </c>
      <c r="C157" s="156">
        <v>6</v>
      </c>
      <c r="D157" s="156">
        <v>14255</v>
      </c>
      <c r="E157" s="156">
        <v>2760</v>
      </c>
      <c r="F157" s="156">
        <v>610</v>
      </c>
      <c r="G157" s="156">
        <v>261</v>
      </c>
      <c r="H157" s="112"/>
    </row>
    <row r="158" spans="1:8" x14ac:dyDescent="0.2">
      <c r="A158" s="100" t="s">
        <v>120</v>
      </c>
      <c r="B158" s="156">
        <v>0</v>
      </c>
      <c r="C158" s="156" t="s">
        <v>262</v>
      </c>
      <c r="D158" s="156">
        <v>128</v>
      </c>
      <c r="E158" s="156" t="s">
        <v>262</v>
      </c>
      <c r="F158" s="156">
        <v>9</v>
      </c>
      <c r="G158" s="156">
        <v>3</v>
      </c>
      <c r="H158" s="112"/>
    </row>
    <row r="159" spans="1:8" x14ac:dyDescent="0.2">
      <c r="A159" s="16" t="s">
        <v>121</v>
      </c>
      <c r="B159" s="156">
        <v>1</v>
      </c>
      <c r="C159" s="156" t="s">
        <v>262</v>
      </c>
      <c r="D159" s="156">
        <v>378</v>
      </c>
      <c r="E159" s="156" t="s">
        <v>262</v>
      </c>
      <c r="F159" s="156">
        <v>18</v>
      </c>
      <c r="G159" s="156">
        <v>7</v>
      </c>
      <c r="H159" s="112"/>
    </row>
    <row r="160" spans="1:8" x14ac:dyDescent="0.2">
      <c r="A160" s="16" t="s">
        <v>122</v>
      </c>
      <c r="B160" s="156">
        <v>5</v>
      </c>
      <c r="C160" s="156">
        <v>0</v>
      </c>
      <c r="D160" s="156">
        <v>1199</v>
      </c>
      <c r="E160" s="156">
        <v>170</v>
      </c>
      <c r="F160" s="156">
        <v>106</v>
      </c>
      <c r="G160" s="156">
        <v>22</v>
      </c>
      <c r="H160" s="112"/>
    </row>
    <row r="161" spans="1:8" s="20" customFormat="1" x14ac:dyDescent="0.2">
      <c r="A161" s="96" t="s">
        <v>141</v>
      </c>
      <c r="B161" s="169">
        <v>173</v>
      </c>
      <c r="C161" s="169">
        <v>15</v>
      </c>
      <c r="D161" s="169">
        <v>70798</v>
      </c>
      <c r="E161" s="169">
        <v>6381</v>
      </c>
      <c r="F161" s="169">
        <v>2930</v>
      </c>
      <c r="G161" s="169">
        <v>1201</v>
      </c>
      <c r="H161" s="173"/>
    </row>
    <row r="162" spans="1:8" x14ac:dyDescent="0.2">
      <c r="B162" s="111"/>
      <c r="C162" s="111"/>
      <c r="D162" s="111"/>
      <c r="E162" s="111"/>
      <c r="F162" s="111"/>
      <c r="G162" s="111"/>
      <c r="H162" s="112"/>
    </row>
    <row r="163" spans="1:8" ht="24" x14ac:dyDescent="0.2">
      <c r="A163" s="98" t="s">
        <v>143</v>
      </c>
      <c r="B163" s="99" t="s">
        <v>363</v>
      </c>
      <c r="C163" s="99" t="s">
        <v>364</v>
      </c>
      <c r="D163" s="99" t="s">
        <v>360</v>
      </c>
      <c r="E163" s="99" t="s">
        <v>361</v>
      </c>
      <c r="F163" s="99" t="s">
        <v>351</v>
      </c>
      <c r="G163" s="99" t="s">
        <v>362</v>
      </c>
      <c r="H163" s="112"/>
    </row>
    <row r="164" spans="1:8" x14ac:dyDescent="0.2">
      <c r="A164" s="16" t="s">
        <v>100</v>
      </c>
      <c r="B164" s="156">
        <v>3</v>
      </c>
      <c r="C164" s="156" t="s">
        <v>262</v>
      </c>
      <c r="D164" s="156">
        <v>1015</v>
      </c>
      <c r="E164" s="156" t="s">
        <v>262</v>
      </c>
      <c r="F164" s="156">
        <v>50</v>
      </c>
      <c r="G164" s="156">
        <v>18</v>
      </c>
      <c r="H164" s="112"/>
    </row>
    <row r="165" spans="1:8" x14ac:dyDescent="0.2">
      <c r="A165" s="16" t="s">
        <v>101</v>
      </c>
      <c r="B165" s="156">
        <v>0</v>
      </c>
      <c r="C165" s="156" t="s">
        <v>262</v>
      </c>
      <c r="D165" s="156">
        <v>95</v>
      </c>
      <c r="E165" s="156" t="s">
        <v>262</v>
      </c>
      <c r="F165" s="156">
        <v>4</v>
      </c>
      <c r="G165" s="156">
        <v>2</v>
      </c>
      <c r="H165" s="112"/>
    </row>
    <row r="166" spans="1:8" x14ac:dyDescent="0.2">
      <c r="A166" s="16" t="s">
        <v>104</v>
      </c>
      <c r="B166" s="156">
        <v>5</v>
      </c>
      <c r="C166" s="156" t="s">
        <v>262</v>
      </c>
      <c r="D166" s="156">
        <v>1676</v>
      </c>
      <c r="E166" s="156" t="s">
        <v>262</v>
      </c>
      <c r="F166" s="156">
        <v>68</v>
      </c>
      <c r="G166" s="156">
        <v>24</v>
      </c>
      <c r="H166" s="112"/>
    </row>
    <row r="167" spans="1:8" x14ac:dyDescent="0.2">
      <c r="A167" s="16" t="s">
        <v>105</v>
      </c>
      <c r="B167" s="156">
        <v>18</v>
      </c>
      <c r="C167" s="156">
        <v>2</v>
      </c>
      <c r="D167" s="156">
        <v>7027</v>
      </c>
      <c r="E167" s="156">
        <v>724</v>
      </c>
      <c r="F167" s="156">
        <v>320</v>
      </c>
      <c r="G167" s="156">
        <v>120</v>
      </c>
      <c r="H167" s="112"/>
    </row>
    <row r="168" spans="1:8" x14ac:dyDescent="0.2">
      <c r="A168" s="16" t="s">
        <v>106</v>
      </c>
      <c r="B168" s="156">
        <v>2</v>
      </c>
      <c r="C168" s="156">
        <v>0</v>
      </c>
      <c r="D168" s="156">
        <v>1437</v>
      </c>
      <c r="E168" s="156">
        <v>55</v>
      </c>
      <c r="F168" s="156">
        <v>39</v>
      </c>
      <c r="G168" s="156">
        <v>21</v>
      </c>
      <c r="H168" s="112"/>
    </row>
    <row r="169" spans="1:8" x14ac:dyDescent="0.2">
      <c r="A169" s="16" t="s">
        <v>107</v>
      </c>
      <c r="B169" s="156">
        <v>10</v>
      </c>
      <c r="C169" s="156">
        <v>0</v>
      </c>
      <c r="D169" s="156">
        <v>5493</v>
      </c>
      <c r="E169" s="156">
        <v>174</v>
      </c>
      <c r="F169" s="156">
        <v>153</v>
      </c>
      <c r="G169" s="156">
        <v>85</v>
      </c>
      <c r="H169" s="112"/>
    </row>
    <row r="170" spans="1:8" x14ac:dyDescent="0.2">
      <c r="A170" s="16" t="s">
        <v>108</v>
      </c>
      <c r="B170" s="156">
        <v>2</v>
      </c>
      <c r="C170" s="156" t="s">
        <v>262</v>
      </c>
      <c r="D170" s="156">
        <v>499</v>
      </c>
      <c r="E170" s="156" t="s">
        <v>262</v>
      </c>
      <c r="F170" s="156">
        <v>36</v>
      </c>
      <c r="G170" s="156">
        <v>11</v>
      </c>
      <c r="H170" s="112"/>
    </row>
    <row r="171" spans="1:8" x14ac:dyDescent="0.2">
      <c r="A171" s="16" t="s">
        <v>109</v>
      </c>
      <c r="B171" s="156">
        <v>23</v>
      </c>
      <c r="C171" s="156" t="s">
        <v>262</v>
      </c>
      <c r="D171" s="156">
        <v>14448</v>
      </c>
      <c r="E171" s="156" t="s">
        <v>262</v>
      </c>
      <c r="F171" s="156">
        <v>449</v>
      </c>
      <c r="G171" s="156">
        <v>302</v>
      </c>
      <c r="H171" s="112"/>
    </row>
    <row r="172" spans="1:8" x14ac:dyDescent="0.2">
      <c r="A172" s="16" t="s">
        <v>110</v>
      </c>
      <c r="B172" s="156">
        <v>1</v>
      </c>
      <c r="C172" s="156">
        <v>0</v>
      </c>
      <c r="D172" s="156">
        <v>180</v>
      </c>
      <c r="E172" s="156">
        <v>0</v>
      </c>
      <c r="F172" s="156">
        <v>11</v>
      </c>
      <c r="G172" s="156">
        <v>4</v>
      </c>
      <c r="H172" s="112"/>
    </row>
    <row r="173" spans="1:8" x14ac:dyDescent="0.2">
      <c r="A173" s="16" t="s">
        <v>111</v>
      </c>
      <c r="B173" s="156">
        <v>1</v>
      </c>
      <c r="C173" s="156">
        <v>0</v>
      </c>
      <c r="D173" s="156">
        <v>479</v>
      </c>
      <c r="E173" s="156">
        <v>0</v>
      </c>
      <c r="F173" s="156">
        <v>27</v>
      </c>
      <c r="G173" s="156">
        <v>10</v>
      </c>
      <c r="H173" s="112"/>
    </row>
    <row r="174" spans="1:8" x14ac:dyDescent="0.2">
      <c r="A174" s="16" t="s">
        <v>114</v>
      </c>
      <c r="B174" s="156">
        <v>19</v>
      </c>
      <c r="C174" s="156">
        <v>1</v>
      </c>
      <c r="D174" s="156">
        <v>6725</v>
      </c>
      <c r="E174" s="156">
        <v>296</v>
      </c>
      <c r="F174" s="156">
        <v>319</v>
      </c>
      <c r="G174" s="156">
        <v>111</v>
      </c>
      <c r="H174" s="112"/>
    </row>
    <row r="175" spans="1:8" x14ac:dyDescent="0.2">
      <c r="A175" s="16" t="s">
        <v>115</v>
      </c>
      <c r="B175" s="156">
        <v>0</v>
      </c>
      <c r="C175" s="156" t="s">
        <v>262</v>
      </c>
      <c r="D175" s="156">
        <v>192</v>
      </c>
      <c r="E175" s="156" t="s">
        <v>262</v>
      </c>
      <c r="F175" s="156">
        <v>6</v>
      </c>
      <c r="G175" s="156">
        <v>3</v>
      </c>
      <c r="H175" s="112"/>
    </row>
    <row r="176" spans="1:8" x14ac:dyDescent="0.2">
      <c r="A176" s="16" t="s">
        <v>116</v>
      </c>
      <c r="B176" s="156">
        <v>11</v>
      </c>
      <c r="C176" s="156">
        <v>0</v>
      </c>
      <c r="D176" s="156">
        <v>4486</v>
      </c>
      <c r="E176" s="156">
        <v>204</v>
      </c>
      <c r="F176" s="156">
        <v>171</v>
      </c>
      <c r="G176" s="156">
        <v>70</v>
      </c>
      <c r="H176" s="112"/>
    </row>
    <row r="177" spans="1:8" x14ac:dyDescent="0.2">
      <c r="A177" s="16" t="s">
        <v>136</v>
      </c>
      <c r="B177" s="156">
        <v>27</v>
      </c>
      <c r="C177" s="156">
        <v>6</v>
      </c>
      <c r="D177" s="156">
        <v>8296</v>
      </c>
      <c r="E177" s="156">
        <v>1819</v>
      </c>
      <c r="F177" s="156">
        <v>410</v>
      </c>
      <c r="G177" s="156">
        <v>130</v>
      </c>
      <c r="H177" s="112"/>
    </row>
    <row r="178" spans="1:8" x14ac:dyDescent="0.2">
      <c r="A178" s="100" t="s">
        <v>117</v>
      </c>
      <c r="B178" s="156">
        <v>31</v>
      </c>
      <c r="C178" s="156">
        <v>6</v>
      </c>
      <c r="D178" s="156">
        <v>15456</v>
      </c>
      <c r="E178" s="156">
        <v>2212</v>
      </c>
      <c r="F178" s="156">
        <v>465</v>
      </c>
      <c r="G178" s="156">
        <v>232</v>
      </c>
      <c r="H178" s="112"/>
    </row>
    <row r="179" spans="1:8" x14ac:dyDescent="0.2">
      <c r="A179" s="16" t="s">
        <v>118</v>
      </c>
      <c r="B179" s="156">
        <v>73</v>
      </c>
      <c r="C179" s="156">
        <v>6</v>
      </c>
      <c r="D179" s="156">
        <v>27606</v>
      </c>
      <c r="E179" s="156">
        <v>1789</v>
      </c>
      <c r="F179" s="156">
        <v>1227</v>
      </c>
      <c r="G179" s="156">
        <v>476</v>
      </c>
      <c r="H179" s="112"/>
    </row>
    <row r="180" spans="1:8" x14ac:dyDescent="0.2">
      <c r="A180" s="16" t="s">
        <v>120</v>
      </c>
      <c r="B180" s="156">
        <v>2</v>
      </c>
      <c r="C180" s="156" t="s">
        <v>262</v>
      </c>
      <c r="D180" s="156">
        <v>427</v>
      </c>
      <c r="E180" s="156" t="s">
        <v>262</v>
      </c>
      <c r="F180" s="156">
        <v>33</v>
      </c>
      <c r="G180" s="156">
        <v>8</v>
      </c>
      <c r="H180" s="112"/>
    </row>
    <row r="181" spans="1:8" x14ac:dyDescent="0.2">
      <c r="A181" s="100" t="s">
        <v>121</v>
      </c>
      <c r="B181" s="156">
        <v>0</v>
      </c>
      <c r="C181" s="156">
        <v>0</v>
      </c>
      <c r="D181" s="156">
        <v>130</v>
      </c>
      <c r="E181" s="156">
        <v>74</v>
      </c>
      <c r="F181" s="156">
        <v>8</v>
      </c>
      <c r="G181" s="156">
        <v>2</v>
      </c>
      <c r="H181" s="112"/>
    </row>
    <row r="182" spans="1:8" x14ac:dyDescent="0.2">
      <c r="A182" s="16" t="s">
        <v>122</v>
      </c>
      <c r="B182" s="156">
        <v>3</v>
      </c>
      <c r="C182" s="156" t="s">
        <v>262</v>
      </c>
      <c r="D182" s="156">
        <v>1220</v>
      </c>
      <c r="E182" s="156" t="s">
        <v>262</v>
      </c>
      <c r="F182" s="156">
        <v>52</v>
      </c>
      <c r="G182" s="156">
        <v>21</v>
      </c>
      <c r="H182" s="112"/>
    </row>
    <row r="183" spans="1:8" x14ac:dyDescent="0.2">
      <c r="A183" s="16" t="s">
        <v>290</v>
      </c>
      <c r="B183" s="156">
        <v>1</v>
      </c>
      <c r="C183" s="156">
        <v>0</v>
      </c>
      <c r="D183" s="156">
        <v>289</v>
      </c>
      <c r="E183" s="156">
        <v>46</v>
      </c>
      <c r="F183" s="156">
        <v>6</v>
      </c>
      <c r="G183" s="156">
        <v>2</v>
      </c>
      <c r="H183" s="112"/>
    </row>
    <row r="184" spans="1:8" s="20" customFormat="1" x14ac:dyDescent="0.2">
      <c r="A184" s="96" t="s">
        <v>144</v>
      </c>
      <c r="B184" s="169">
        <v>232</v>
      </c>
      <c r="C184" s="169">
        <v>21</v>
      </c>
      <c r="D184" s="169">
        <v>97175</v>
      </c>
      <c r="E184" s="169">
        <v>7393</v>
      </c>
      <c r="F184" s="169">
        <v>3854</v>
      </c>
      <c r="G184" s="169">
        <v>1653</v>
      </c>
      <c r="H184" s="173"/>
    </row>
    <row r="185" spans="1:8" x14ac:dyDescent="0.2">
      <c r="B185" s="111"/>
      <c r="C185" s="111"/>
      <c r="D185" s="111"/>
      <c r="E185" s="111"/>
      <c r="F185" s="111"/>
      <c r="G185" s="111"/>
      <c r="H185" s="112"/>
    </row>
    <row r="186" spans="1:8" ht="24" x14ac:dyDescent="0.2">
      <c r="A186" s="98" t="s">
        <v>146</v>
      </c>
      <c r="B186" s="99" t="s">
        <v>363</v>
      </c>
      <c r="C186" s="99" t="s">
        <v>364</v>
      </c>
      <c r="D186" s="99" t="s">
        <v>360</v>
      </c>
      <c r="E186" s="99" t="s">
        <v>361</v>
      </c>
      <c r="F186" s="99" t="s">
        <v>351</v>
      </c>
      <c r="G186" s="99" t="s">
        <v>362</v>
      </c>
      <c r="H186" s="112"/>
    </row>
    <row r="187" spans="1:8" x14ac:dyDescent="0.2">
      <c r="A187" s="16" t="s">
        <v>100</v>
      </c>
      <c r="B187" s="156">
        <v>4</v>
      </c>
      <c r="C187" s="156" t="s">
        <v>262</v>
      </c>
      <c r="D187" s="156">
        <v>1523</v>
      </c>
      <c r="E187" s="156" t="s">
        <v>262</v>
      </c>
      <c r="F187" s="156">
        <v>59</v>
      </c>
      <c r="G187" s="156">
        <v>23</v>
      </c>
      <c r="H187" s="112"/>
    </row>
    <row r="188" spans="1:8" x14ac:dyDescent="0.2">
      <c r="A188" s="16" t="s">
        <v>101</v>
      </c>
      <c r="B188" s="156">
        <v>0</v>
      </c>
      <c r="C188" s="156" t="s">
        <v>262</v>
      </c>
      <c r="D188" s="156">
        <v>80</v>
      </c>
      <c r="E188" s="156" t="s">
        <v>262</v>
      </c>
      <c r="F188" s="156">
        <v>5</v>
      </c>
      <c r="G188" s="156">
        <v>2</v>
      </c>
      <c r="H188" s="112"/>
    </row>
    <row r="189" spans="1:8" x14ac:dyDescent="0.2">
      <c r="A189" s="16" t="s">
        <v>104</v>
      </c>
      <c r="B189" s="156">
        <v>9</v>
      </c>
      <c r="C189" s="156">
        <v>1</v>
      </c>
      <c r="D189" s="156">
        <v>2709</v>
      </c>
      <c r="E189" s="156">
        <v>450</v>
      </c>
      <c r="F189" s="156">
        <v>130</v>
      </c>
      <c r="G189" s="156">
        <v>43</v>
      </c>
      <c r="H189" s="112"/>
    </row>
    <row r="190" spans="1:8" x14ac:dyDescent="0.2">
      <c r="A190" s="16" t="s">
        <v>105</v>
      </c>
      <c r="B190" s="156">
        <v>13</v>
      </c>
      <c r="C190" s="156">
        <v>1</v>
      </c>
      <c r="D190" s="156">
        <v>6266</v>
      </c>
      <c r="E190" s="156">
        <v>271</v>
      </c>
      <c r="F190" s="156">
        <v>230</v>
      </c>
      <c r="G190" s="156">
        <v>111</v>
      </c>
      <c r="H190" s="112"/>
    </row>
    <row r="191" spans="1:8" x14ac:dyDescent="0.2">
      <c r="A191" s="16" t="s">
        <v>106</v>
      </c>
      <c r="B191" s="156">
        <v>3</v>
      </c>
      <c r="C191" s="156">
        <v>1</v>
      </c>
      <c r="D191" s="156">
        <v>1438</v>
      </c>
      <c r="E191" s="156">
        <v>193</v>
      </c>
      <c r="F191" s="156">
        <v>41</v>
      </c>
      <c r="G191" s="156">
        <v>23</v>
      </c>
      <c r="H191" s="112"/>
    </row>
    <row r="192" spans="1:8" x14ac:dyDescent="0.2">
      <c r="A192" s="16" t="s">
        <v>107</v>
      </c>
      <c r="B192" s="156">
        <v>10</v>
      </c>
      <c r="C192" s="156" t="s">
        <v>262</v>
      </c>
      <c r="D192" s="156">
        <v>6134</v>
      </c>
      <c r="E192" s="156" t="s">
        <v>262</v>
      </c>
      <c r="F192" s="156">
        <v>162</v>
      </c>
      <c r="G192" s="156">
        <v>100</v>
      </c>
      <c r="H192" s="112"/>
    </row>
    <row r="193" spans="1:8" x14ac:dyDescent="0.2">
      <c r="A193" s="16" t="s">
        <v>108</v>
      </c>
      <c r="B193" s="156">
        <v>2</v>
      </c>
      <c r="C193" s="156" t="s">
        <v>262</v>
      </c>
      <c r="D193" s="156">
        <v>598</v>
      </c>
      <c r="E193" s="156" t="s">
        <v>262</v>
      </c>
      <c r="F193" s="156">
        <v>33</v>
      </c>
      <c r="G193" s="156">
        <v>13</v>
      </c>
      <c r="H193" s="112"/>
    </row>
    <row r="194" spans="1:8" x14ac:dyDescent="0.2">
      <c r="A194" s="16" t="s">
        <v>109</v>
      </c>
      <c r="B194" s="156">
        <v>22</v>
      </c>
      <c r="C194" s="156">
        <v>3</v>
      </c>
      <c r="D194" s="156">
        <v>14302</v>
      </c>
      <c r="E194" s="156">
        <v>2414</v>
      </c>
      <c r="F194" s="156">
        <v>436</v>
      </c>
      <c r="G194" s="156">
        <v>293</v>
      </c>
      <c r="H194" s="112"/>
    </row>
    <row r="195" spans="1:8" x14ac:dyDescent="0.2">
      <c r="A195" s="16" t="s">
        <v>111</v>
      </c>
      <c r="B195" s="156">
        <v>0</v>
      </c>
      <c r="C195" s="156" t="s">
        <v>262</v>
      </c>
      <c r="D195" s="156">
        <v>107</v>
      </c>
      <c r="E195" s="156" t="s">
        <v>262</v>
      </c>
      <c r="F195" s="156">
        <v>4</v>
      </c>
      <c r="G195" s="156">
        <v>2</v>
      </c>
      <c r="H195" s="112"/>
    </row>
    <row r="196" spans="1:8" x14ac:dyDescent="0.2">
      <c r="A196" s="16" t="s">
        <v>150</v>
      </c>
      <c r="B196" s="156">
        <v>0</v>
      </c>
      <c r="C196" s="156" t="s">
        <v>262</v>
      </c>
      <c r="D196" s="156">
        <v>33</v>
      </c>
      <c r="E196" s="156" t="s">
        <v>262</v>
      </c>
      <c r="F196" s="156">
        <v>1</v>
      </c>
      <c r="G196" s="156">
        <v>0</v>
      </c>
      <c r="H196" s="112"/>
    </row>
    <row r="197" spans="1:8" x14ac:dyDescent="0.2">
      <c r="A197" s="16" t="s">
        <v>114</v>
      </c>
      <c r="B197" s="156">
        <v>13</v>
      </c>
      <c r="C197" s="156" t="s">
        <v>262</v>
      </c>
      <c r="D197" s="156">
        <v>4585</v>
      </c>
      <c r="E197" s="156" t="s">
        <v>262</v>
      </c>
      <c r="F197" s="156">
        <v>211</v>
      </c>
      <c r="G197" s="156">
        <v>74</v>
      </c>
      <c r="H197" s="112"/>
    </row>
    <row r="198" spans="1:8" x14ac:dyDescent="0.2">
      <c r="A198" s="16" t="s">
        <v>115</v>
      </c>
      <c r="B198" s="156">
        <v>0</v>
      </c>
      <c r="C198" s="156" t="s">
        <v>262</v>
      </c>
      <c r="D198" s="156">
        <v>106</v>
      </c>
      <c r="E198" s="156" t="s">
        <v>262</v>
      </c>
      <c r="F198" s="156">
        <v>2</v>
      </c>
      <c r="G198" s="156">
        <v>1</v>
      </c>
      <c r="H198" s="112"/>
    </row>
    <row r="199" spans="1:8" x14ac:dyDescent="0.2">
      <c r="A199" s="16" t="s">
        <v>116</v>
      </c>
      <c r="B199" s="156">
        <v>13</v>
      </c>
      <c r="C199" s="156">
        <v>1</v>
      </c>
      <c r="D199" s="156">
        <v>5020</v>
      </c>
      <c r="E199" s="156">
        <v>415</v>
      </c>
      <c r="F199" s="156">
        <v>243</v>
      </c>
      <c r="G199" s="156">
        <v>87</v>
      </c>
      <c r="H199" s="112"/>
    </row>
    <row r="200" spans="1:8" x14ac:dyDescent="0.2">
      <c r="A200" s="16" t="s">
        <v>136</v>
      </c>
      <c r="B200" s="156">
        <v>16</v>
      </c>
      <c r="C200" s="156">
        <v>2</v>
      </c>
      <c r="D200" s="156">
        <v>6683</v>
      </c>
      <c r="E200" s="156">
        <v>1095</v>
      </c>
      <c r="F200" s="156">
        <v>230</v>
      </c>
      <c r="G200" s="156">
        <v>92</v>
      </c>
      <c r="H200" s="112"/>
    </row>
    <row r="201" spans="1:8" x14ac:dyDescent="0.2">
      <c r="A201" s="100" t="s">
        <v>117</v>
      </c>
      <c r="B201" s="156">
        <v>19</v>
      </c>
      <c r="C201" s="156">
        <v>1</v>
      </c>
      <c r="D201" s="156">
        <v>7937</v>
      </c>
      <c r="E201" s="156">
        <v>310</v>
      </c>
      <c r="F201" s="156">
        <v>378</v>
      </c>
      <c r="G201" s="156">
        <v>155</v>
      </c>
      <c r="H201" s="112"/>
    </row>
    <row r="202" spans="1:8" x14ac:dyDescent="0.2">
      <c r="A202" s="16" t="s">
        <v>118</v>
      </c>
      <c r="B202" s="156">
        <v>56</v>
      </c>
      <c r="C202" s="156">
        <v>7</v>
      </c>
      <c r="D202" s="156">
        <v>18755</v>
      </c>
      <c r="E202" s="156">
        <v>2894</v>
      </c>
      <c r="F202" s="156">
        <v>957</v>
      </c>
      <c r="G202" s="156">
        <v>308</v>
      </c>
      <c r="H202" s="112"/>
    </row>
    <row r="203" spans="1:8" x14ac:dyDescent="0.2">
      <c r="A203" s="16" t="s">
        <v>120</v>
      </c>
      <c r="B203" s="156">
        <v>3</v>
      </c>
      <c r="C203" s="156" t="s">
        <v>262</v>
      </c>
      <c r="D203" s="156">
        <v>793</v>
      </c>
      <c r="E203" s="156" t="s">
        <v>262</v>
      </c>
      <c r="F203" s="156">
        <v>40</v>
      </c>
      <c r="G203" s="156">
        <v>10</v>
      </c>
      <c r="H203" s="112"/>
    </row>
    <row r="204" spans="1:8" x14ac:dyDescent="0.2">
      <c r="A204" s="100" t="s">
        <v>121</v>
      </c>
      <c r="B204" s="156">
        <v>0</v>
      </c>
      <c r="C204" s="156" t="s">
        <v>262</v>
      </c>
      <c r="D204" s="156">
        <v>132</v>
      </c>
      <c r="E204" s="156" t="s">
        <v>262</v>
      </c>
      <c r="F204" s="156">
        <v>5</v>
      </c>
      <c r="G204" s="156">
        <v>2</v>
      </c>
      <c r="H204" s="112"/>
    </row>
    <row r="205" spans="1:8" x14ac:dyDescent="0.2">
      <c r="A205" s="16" t="s">
        <v>122</v>
      </c>
      <c r="B205" s="156">
        <v>3</v>
      </c>
      <c r="C205" s="156" t="s">
        <v>262</v>
      </c>
      <c r="D205" s="156">
        <v>1010</v>
      </c>
      <c r="E205" s="156" t="s">
        <v>262</v>
      </c>
      <c r="F205" s="156">
        <v>43</v>
      </c>
      <c r="G205" s="156">
        <v>11</v>
      </c>
      <c r="H205" s="112"/>
    </row>
    <row r="206" spans="1:8" x14ac:dyDescent="0.2">
      <c r="A206" s="16" t="s">
        <v>290</v>
      </c>
      <c r="B206" s="156">
        <v>0</v>
      </c>
      <c r="C206" s="156">
        <v>0</v>
      </c>
      <c r="D206" s="156">
        <v>65</v>
      </c>
      <c r="E206" s="156">
        <v>0</v>
      </c>
      <c r="F206" s="156">
        <v>3</v>
      </c>
      <c r="G206" s="156">
        <v>1</v>
      </c>
      <c r="H206" s="112"/>
    </row>
    <row r="207" spans="1:8" s="20" customFormat="1" x14ac:dyDescent="0.2">
      <c r="A207" s="96" t="s">
        <v>145</v>
      </c>
      <c r="B207" s="169">
        <v>186</v>
      </c>
      <c r="C207" s="169">
        <v>16</v>
      </c>
      <c r="D207" s="169">
        <v>78277</v>
      </c>
      <c r="E207" s="169">
        <v>8042</v>
      </c>
      <c r="F207" s="169">
        <v>3212</v>
      </c>
      <c r="G207" s="169">
        <v>1351</v>
      </c>
      <c r="H207" s="173"/>
    </row>
    <row r="208" spans="1:8" x14ac:dyDescent="0.2">
      <c r="B208" s="111"/>
      <c r="C208" s="111"/>
      <c r="D208" s="111"/>
      <c r="E208" s="111"/>
      <c r="F208" s="111"/>
      <c r="G208" s="111"/>
      <c r="H208" s="112"/>
    </row>
    <row r="209" spans="2:8" x14ac:dyDescent="0.2">
      <c r="B209" s="111"/>
      <c r="C209" s="111"/>
      <c r="D209" s="111"/>
      <c r="E209" s="111"/>
      <c r="F209" s="111"/>
      <c r="G209" s="111"/>
      <c r="H209" s="112"/>
    </row>
    <row r="210" spans="2:8" x14ac:dyDescent="0.2">
      <c r="B210" s="111"/>
      <c r="C210" s="111"/>
      <c r="D210" s="111"/>
      <c r="E210" s="111"/>
      <c r="F210" s="111"/>
      <c r="G210" s="111"/>
      <c r="H210" s="112"/>
    </row>
    <row r="211" spans="2:8" x14ac:dyDescent="0.2">
      <c r="B211" s="111"/>
      <c r="C211" s="111"/>
      <c r="D211" s="111"/>
      <c r="E211" s="111"/>
      <c r="F211" s="111"/>
      <c r="G211" s="111"/>
      <c r="H211" s="112"/>
    </row>
    <row r="212" spans="2:8" x14ac:dyDescent="0.2">
      <c r="B212" s="111"/>
      <c r="C212" s="111"/>
      <c r="D212" s="111"/>
      <c r="E212" s="111"/>
      <c r="F212" s="111"/>
      <c r="G212" s="111"/>
      <c r="H212" s="112"/>
    </row>
    <row r="213" spans="2:8" x14ac:dyDescent="0.2">
      <c r="B213" s="111"/>
      <c r="C213" s="111"/>
      <c r="D213" s="111"/>
      <c r="E213" s="111"/>
      <c r="F213" s="111"/>
      <c r="G213" s="111"/>
      <c r="H213" s="112"/>
    </row>
    <row r="214" spans="2:8" x14ac:dyDescent="0.2">
      <c r="B214" s="111"/>
      <c r="C214" s="111"/>
      <c r="D214" s="111"/>
      <c r="E214" s="111"/>
      <c r="F214" s="111"/>
      <c r="G214" s="111"/>
      <c r="H214" s="112"/>
    </row>
    <row r="215" spans="2:8" x14ac:dyDescent="0.2">
      <c r="B215" s="111"/>
      <c r="C215" s="111"/>
      <c r="D215" s="111"/>
      <c r="E215" s="111"/>
      <c r="F215" s="111"/>
      <c r="G215" s="111"/>
      <c r="H215" s="112"/>
    </row>
    <row r="216" spans="2:8" x14ac:dyDescent="0.2">
      <c r="B216" s="111"/>
      <c r="C216" s="111"/>
      <c r="D216" s="111"/>
      <c r="E216" s="111"/>
      <c r="F216" s="111"/>
      <c r="G216" s="111"/>
      <c r="H216" s="11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33</vt:i4>
      </vt:variant>
    </vt:vector>
  </HeadingPairs>
  <TitlesOfParts>
    <vt:vector size="55" baseType="lpstr">
      <vt:lpstr>Titel</vt:lpstr>
      <vt:lpstr>Innehåll</vt:lpstr>
      <vt:lpstr>Kort om statistiken</vt:lpstr>
      <vt:lpstr>Definitioner</vt:lpstr>
      <vt:lpstr>Teckenförklaringar</vt:lpstr>
      <vt:lpstr>S1</vt:lpstr>
      <vt:lpstr>R1</vt:lpstr>
      <vt:lpstr>R2</vt:lpstr>
      <vt:lpstr>R3</vt:lpstr>
      <vt:lpstr>T1</vt:lpstr>
      <vt:lpstr>T2</vt:lpstr>
      <vt:lpstr>L1</vt:lpstr>
      <vt:lpstr>L2</vt:lpstr>
      <vt:lpstr>V1</vt:lpstr>
      <vt:lpstr>V2</vt:lpstr>
      <vt:lpstr>V3</vt:lpstr>
      <vt:lpstr>V4</vt:lpstr>
      <vt:lpstr>F1</vt:lpstr>
      <vt:lpstr>TT1</vt:lpstr>
      <vt:lpstr>TT2</vt:lpstr>
      <vt:lpstr>Utökad historik 2ABC</vt:lpstr>
      <vt:lpstr>Utökad historik 3ABC</vt:lpstr>
      <vt:lpstr>Definitioner!_Toc343681227</vt:lpstr>
      <vt:lpstr>F1I</vt:lpstr>
      <vt:lpstr>F1IE</vt:lpstr>
      <vt:lpstr>L1I</vt:lpstr>
      <vt:lpstr>L1IE</vt:lpstr>
      <vt:lpstr>L2I</vt:lpstr>
      <vt:lpstr>L2IE</vt:lpstr>
      <vt:lpstr>S1I</vt:lpstr>
      <vt:lpstr>S1IE</vt:lpstr>
      <vt:lpstr>T1I</vt:lpstr>
      <vt:lpstr>T1IE</vt:lpstr>
      <vt:lpstr>T2I</vt:lpstr>
      <vt:lpstr>T2IE</vt:lpstr>
      <vt:lpstr>TT1I</vt:lpstr>
      <vt:lpstr>TT1INY</vt:lpstr>
      <vt:lpstr>TT1INYE</vt:lpstr>
      <vt:lpstr>TT2I</vt:lpstr>
      <vt:lpstr>TT2IE</vt:lpstr>
      <vt:lpstr>Teckenförklaringar!Utskriftsområde</vt:lpstr>
      <vt:lpstr>V1I</vt:lpstr>
      <vt:lpstr>V1IE</vt:lpstr>
      <vt:lpstr>V1N</vt:lpstr>
      <vt:lpstr>V1NE</vt:lpstr>
      <vt:lpstr>V2I</vt:lpstr>
      <vt:lpstr>V2IE</vt:lpstr>
      <vt:lpstr>V3I</vt:lpstr>
      <vt:lpstr>V3IE</vt:lpstr>
      <vt:lpstr>Är1</vt:lpstr>
      <vt:lpstr>Är1E</vt:lpstr>
      <vt:lpstr>Är2</vt:lpstr>
      <vt:lpstr>Är2E</vt:lpstr>
      <vt:lpstr>Är3</vt:lpstr>
      <vt:lpstr>Är3E</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scbmaso</dc:creator>
  <cp:lastModifiedBy>Björn Tano</cp:lastModifiedBy>
  <cp:lastPrinted>2022-01-24T12:41:50Z</cp:lastPrinted>
  <dcterms:created xsi:type="dcterms:W3CDTF">2011-03-30T13:24:09Z</dcterms:created>
  <dcterms:modified xsi:type="dcterms:W3CDTF">2022-05-23T13:26:32Z</dcterms:modified>
</cp:coreProperties>
</file>